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80" yWindow="390" windowWidth="14640" windowHeight="7680" activeTab="2"/>
  </bookViews>
  <sheets>
    <sheet name="финансирование" sheetId="64" r:id="rId1"/>
    <sheet name="общие объемы" sheetId="62" r:id="rId2"/>
    <sheet name="стоматология" sheetId="61" r:id="rId3"/>
  </sheets>
  <definedNames>
    <definedName name="_xlnm.Print_Titles" localSheetId="1">'общие объемы'!$A:$A,'общие объемы'!$1:$9</definedName>
    <definedName name="_xlnm.Print_Titles" localSheetId="0">финансирование!$A:$A,финансирование!$1:$9</definedName>
    <definedName name="_xlnm.Print_Area" localSheetId="1">'общие объемы'!$A$1:$AC$47</definedName>
    <definedName name="_xlnm.Print_Area" localSheetId="0">финансирование!$A$1:$V$47</definedName>
  </definedNames>
  <calcPr calcId="125725"/>
</workbook>
</file>

<file path=xl/calcChain.xml><?xml version="1.0" encoding="utf-8"?>
<calcChain xmlns="http://schemas.openxmlformats.org/spreadsheetml/2006/main">
  <c r="AC13" i="62"/>
  <c r="AC14"/>
  <c r="AC15"/>
  <c r="AC16"/>
  <c r="AC17"/>
  <c r="AC18"/>
  <c r="AC19"/>
  <c r="AC20"/>
  <c r="AC21"/>
  <c r="AC22"/>
  <c r="AC23"/>
  <c r="AC24"/>
  <c r="AC25"/>
  <c r="AC26"/>
  <c r="AC30"/>
  <c r="AC31"/>
  <c r="AC32"/>
  <c r="AC33"/>
  <c r="AC34"/>
  <c r="AC35"/>
  <c r="AC36"/>
  <c r="AC37"/>
  <c r="AC38"/>
  <c r="AC39"/>
  <c r="AC40"/>
  <c r="AC41"/>
  <c r="AC42"/>
  <c r="O37" i="64" l="1"/>
  <c r="O38"/>
  <c r="O39"/>
  <c r="O40"/>
  <c r="O41"/>
  <c r="O42"/>
  <c r="O43"/>
  <c r="O45"/>
  <c r="O46"/>
  <c r="H45"/>
  <c r="H46"/>
  <c r="U46"/>
  <c r="T46"/>
  <c r="S46"/>
  <c r="R46"/>
  <c r="Q46"/>
  <c r="P46"/>
  <c r="U45"/>
  <c r="T45"/>
  <c r="S45"/>
  <c r="R45"/>
  <c r="Q45"/>
  <c r="P45"/>
  <c r="U44"/>
  <c r="T44"/>
  <c r="R44"/>
  <c r="Q44"/>
  <c r="P44"/>
  <c r="L44"/>
  <c r="O44" s="1"/>
  <c r="E44"/>
  <c r="H44" s="1"/>
  <c r="U43"/>
  <c r="T43"/>
  <c r="S43"/>
  <c r="Q43"/>
  <c r="P43"/>
  <c r="D43"/>
  <c r="H43" s="1"/>
  <c r="U42"/>
  <c r="T42"/>
  <c r="S42"/>
  <c r="Q42"/>
  <c r="P42"/>
  <c r="D42"/>
  <c r="H42" s="1"/>
  <c r="U41"/>
  <c r="T41"/>
  <c r="S41"/>
  <c r="Q41"/>
  <c r="P41"/>
  <c r="D41"/>
  <c r="U40"/>
  <c r="T40"/>
  <c r="S40"/>
  <c r="Q40"/>
  <c r="P40"/>
  <c r="D40"/>
  <c r="H40" s="1"/>
  <c r="U39"/>
  <c r="T39"/>
  <c r="S39"/>
  <c r="Q39"/>
  <c r="P39"/>
  <c r="D39"/>
  <c r="H39" s="1"/>
  <c r="U38"/>
  <c r="T38"/>
  <c r="S38"/>
  <c r="Q38"/>
  <c r="P38"/>
  <c r="D38"/>
  <c r="H38" s="1"/>
  <c r="U37"/>
  <c r="T37"/>
  <c r="S37"/>
  <c r="Q37"/>
  <c r="P37"/>
  <c r="D37"/>
  <c r="U36"/>
  <c r="T36"/>
  <c r="S36"/>
  <c r="Q36"/>
  <c r="P36"/>
  <c r="K36"/>
  <c r="O36" s="1"/>
  <c r="D36"/>
  <c r="R36" s="1"/>
  <c r="U35"/>
  <c r="T35"/>
  <c r="S35"/>
  <c r="Q35"/>
  <c r="P35"/>
  <c r="K35"/>
  <c r="O35" s="1"/>
  <c r="D35"/>
  <c r="K34"/>
  <c r="O34" s="1"/>
  <c r="G34"/>
  <c r="G47" s="1"/>
  <c r="F34"/>
  <c r="F47" s="1"/>
  <c r="E34"/>
  <c r="E47" s="1"/>
  <c r="C34"/>
  <c r="C47" s="1"/>
  <c r="B34"/>
  <c r="B47" s="1"/>
  <c r="U33"/>
  <c r="T33"/>
  <c r="S33"/>
  <c r="Q33"/>
  <c r="P33"/>
  <c r="K33"/>
  <c r="O33" s="1"/>
  <c r="D33"/>
  <c r="H33" s="1"/>
  <c r="U32"/>
  <c r="T32"/>
  <c r="S32"/>
  <c r="Q32"/>
  <c r="P32"/>
  <c r="K32"/>
  <c r="O32" s="1"/>
  <c r="D32"/>
  <c r="H32" s="1"/>
  <c r="U31"/>
  <c r="T31"/>
  <c r="S31"/>
  <c r="Q31"/>
  <c r="P31"/>
  <c r="K31"/>
  <c r="O31" s="1"/>
  <c r="D31"/>
  <c r="U30"/>
  <c r="T30"/>
  <c r="S30"/>
  <c r="Q30"/>
  <c r="P30"/>
  <c r="K30"/>
  <c r="O30" s="1"/>
  <c r="D30"/>
  <c r="U29"/>
  <c r="T29"/>
  <c r="S29"/>
  <c r="Q29"/>
  <c r="P29"/>
  <c r="K29"/>
  <c r="O29" s="1"/>
  <c r="D29"/>
  <c r="U28"/>
  <c r="T28"/>
  <c r="S28"/>
  <c r="Q28"/>
  <c r="P28"/>
  <c r="K28"/>
  <c r="O28" s="1"/>
  <c r="D28"/>
  <c r="N27"/>
  <c r="N47" s="1"/>
  <c r="M27"/>
  <c r="T27" s="1"/>
  <c r="L27"/>
  <c r="J27"/>
  <c r="J47" s="1"/>
  <c r="I27"/>
  <c r="P27" s="1"/>
  <c r="D27"/>
  <c r="H27" s="1"/>
  <c r="U26"/>
  <c r="T26"/>
  <c r="S26"/>
  <c r="Q26"/>
  <c r="P26"/>
  <c r="K26"/>
  <c r="O26" s="1"/>
  <c r="D26"/>
  <c r="U25"/>
  <c r="T25"/>
  <c r="S25"/>
  <c r="Q25"/>
  <c r="P25"/>
  <c r="K25"/>
  <c r="O25" s="1"/>
  <c r="D25"/>
  <c r="U24"/>
  <c r="T24"/>
  <c r="S24"/>
  <c r="Q24"/>
  <c r="P24"/>
  <c r="K24"/>
  <c r="O24" s="1"/>
  <c r="D24"/>
  <c r="U23"/>
  <c r="T23"/>
  <c r="S23"/>
  <c r="Q23"/>
  <c r="P23"/>
  <c r="K23"/>
  <c r="O23" s="1"/>
  <c r="D23"/>
  <c r="U22"/>
  <c r="T22"/>
  <c r="S22"/>
  <c r="Q22"/>
  <c r="P22"/>
  <c r="K22"/>
  <c r="O22" s="1"/>
  <c r="D22"/>
  <c r="U21"/>
  <c r="T21"/>
  <c r="S21"/>
  <c r="Q21"/>
  <c r="P21"/>
  <c r="K21"/>
  <c r="O21" s="1"/>
  <c r="D21"/>
  <c r="U20"/>
  <c r="T20"/>
  <c r="S20"/>
  <c r="Q20"/>
  <c r="P20"/>
  <c r="K20"/>
  <c r="O20" s="1"/>
  <c r="D20"/>
  <c r="U19"/>
  <c r="T19"/>
  <c r="S19"/>
  <c r="Q19"/>
  <c r="P19"/>
  <c r="K19"/>
  <c r="O19" s="1"/>
  <c r="D19"/>
  <c r="U18"/>
  <c r="T18"/>
  <c r="S18"/>
  <c r="Q18"/>
  <c r="P18"/>
  <c r="K18"/>
  <c r="O18" s="1"/>
  <c r="D18"/>
  <c r="U17"/>
  <c r="T17"/>
  <c r="S17"/>
  <c r="Q17"/>
  <c r="P17"/>
  <c r="K17"/>
  <c r="O17" s="1"/>
  <c r="D17"/>
  <c r="U16"/>
  <c r="T16"/>
  <c r="S16"/>
  <c r="Q16"/>
  <c r="P16"/>
  <c r="K16"/>
  <c r="O16" s="1"/>
  <c r="D16"/>
  <c r="U15"/>
  <c r="T15"/>
  <c r="S15"/>
  <c r="Q15"/>
  <c r="P15"/>
  <c r="K15"/>
  <c r="O15" s="1"/>
  <c r="D15"/>
  <c r="U14"/>
  <c r="T14"/>
  <c r="S14"/>
  <c r="Q14"/>
  <c r="P14"/>
  <c r="K14"/>
  <c r="O14" s="1"/>
  <c r="D14"/>
  <c r="U13"/>
  <c r="T13"/>
  <c r="S13"/>
  <c r="Q13"/>
  <c r="P13"/>
  <c r="K13"/>
  <c r="O13" s="1"/>
  <c r="D13"/>
  <c r="U12"/>
  <c r="T12"/>
  <c r="S12"/>
  <c r="Q12"/>
  <c r="P12"/>
  <c r="K12"/>
  <c r="O12" s="1"/>
  <c r="D12"/>
  <c r="U11"/>
  <c r="T11"/>
  <c r="S11"/>
  <c r="Q11"/>
  <c r="P11"/>
  <c r="K11"/>
  <c r="O11" s="1"/>
  <c r="D11"/>
  <c r="U10"/>
  <c r="T10"/>
  <c r="S10"/>
  <c r="Q10"/>
  <c r="P10"/>
  <c r="K10"/>
  <c r="O10" s="1"/>
  <c r="D10"/>
  <c r="H10" s="1"/>
  <c r="N44" i="62"/>
  <c r="T28"/>
  <c r="U44"/>
  <c r="V44"/>
  <c r="X44"/>
  <c r="Y44"/>
  <c r="U45"/>
  <c r="V45"/>
  <c r="X45"/>
  <c r="Y45"/>
  <c r="U46"/>
  <c r="V46"/>
  <c r="X46"/>
  <c r="Y46"/>
  <c r="T44"/>
  <c r="T45"/>
  <c r="T46"/>
  <c r="W29"/>
  <c r="T29"/>
  <c r="R46"/>
  <c r="I46"/>
  <c r="R45"/>
  <c r="I45"/>
  <c r="R44"/>
  <c r="I44"/>
  <c r="R36"/>
  <c r="M36"/>
  <c r="R35"/>
  <c r="M35"/>
  <c r="R34"/>
  <c r="M34"/>
  <c r="I29"/>
  <c r="D29"/>
  <c r="I28"/>
  <c r="D28"/>
  <c r="I27"/>
  <c r="D27"/>
  <c r="E67" i="61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D45"/>
  <c r="C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D22"/>
  <c r="C22"/>
  <c r="E21"/>
  <c r="E20"/>
  <c r="E19"/>
  <c r="E18"/>
  <c r="E17"/>
  <c r="E16"/>
  <c r="E15"/>
  <c r="E14"/>
  <c r="E13"/>
  <c r="E12"/>
  <c r="E11"/>
  <c r="D7"/>
  <c r="E10"/>
  <c r="E9"/>
  <c r="E8"/>
  <c r="C7"/>
  <c r="C68" s="1"/>
  <c r="Z46" i="62" l="1"/>
  <c r="R11" i="64"/>
  <c r="R13"/>
  <c r="R15"/>
  <c r="R17"/>
  <c r="R19"/>
  <c r="R21"/>
  <c r="R23"/>
  <c r="R25"/>
  <c r="Z44" i="62"/>
  <c r="Z45"/>
  <c r="R12" i="64"/>
  <c r="R16"/>
  <c r="R20"/>
  <c r="R24"/>
  <c r="R35"/>
  <c r="R14"/>
  <c r="R18"/>
  <c r="R22"/>
  <c r="R26"/>
  <c r="L47"/>
  <c r="R29"/>
  <c r="R31"/>
  <c r="H41"/>
  <c r="V41" s="1"/>
  <c r="H37"/>
  <c r="V37" s="1"/>
  <c r="H35"/>
  <c r="V35" s="1"/>
  <c r="H31"/>
  <c r="H29"/>
  <c r="H25"/>
  <c r="H23"/>
  <c r="V23" s="1"/>
  <c r="H21"/>
  <c r="H19"/>
  <c r="V19" s="1"/>
  <c r="H17"/>
  <c r="H15"/>
  <c r="V15" s="1"/>
  <c r="H13"/>
  <c r="H11"/>
  <c r="V11" s="1"/>
  <c r="R28"/>
  <c r="R30"/>
  <c r="V39"/>
  <c r="V43"/>
  <c r="H36"/>
  <c r="H30"/>
  <c r="V30" s="1"/>
  <c r="H28"/>
  <c r="H26"/>
  <c r="V26" s="1"/>
  <c r="H24"/>
  <c r="H22"/>
  <c r="V22" s="1"/>
  <c r="H20"/>
  <c r="H18"/>
  <c r="V18" s="1"/>
  <c r="H16"/>
  <c r="V16" s="1"/>
  <c r="H14"/>
  <c r="H12"/>
  <c r="V14"/>
  <c r="R32"/>
  <c r="R33"/>
  <c r="S34"/>
  <c r="Q34"/>
  <c r="U34"/>
  <c r="R37"/>
  <c r="V38"/>
  <c r="R39"/>
  <c r="V40"/>
  <c r="R41"/>
  <c r="V42"/>
  <c r="R43"/>
  <c r="R10"/>
  <c r="V12"/>
  <c r="V20"/>
  <c r="Q27"/>
  <c r="S27"/>
  <c r="U27"/>
  <c r="P34"/>
  <c r="P47" s="1"/>
  <c r="T34"/>
  <c r="T47" s="1"/>
  <c r="R38"/>
  <c r="R40"/>
  <c r="R42"/>
  <c r="S44"/>
  <c r="V45"/>
  <c r="V46"/>
  <c r="I47"/>
  <c r="M47"/>
  <c r="K27"/>
  <c r="O27" s="1"/>
  <c r="V29"/>
  <c r="V31"/>
  <c r="V32"/>
  <c r="V33"/>
  <c r="D34"/>
  <c r="H34" s="1"/>
  <c r="N27" i="62"/>
  <c r="W27" s="1"/>
  <c r="W28"/>
  <c r="J27"/>
  <c r="J28"/>
  <c r="J29"/>
  <c r="S34"/>
  <c r="S35"/>
  <c r="S36"/>
  <c r="S44"/>
  <c r="S46"/>
  <c r="S45"/>
  <c r="K27"/>
  <c r="E22" i="61"/>
  <c r="D68"/>
  <c r="E7"/>
  <c r="N47" i="62" l="1"/>
  <c r="U47" i="64"/>
  <c r="V24"/>
  <c r="V28"/>
  <c r="V36"/>
  <c r="V13"/>
  <c r="V17"/>
  <c r="V21"/>
  <c r="V25"/>
  <c r="Q47"/>
  <c r="S47"/>
  <c r="V44"/>
  <c r="R34"/>
  <c r="V34"/>
  <c r="V10"/>
  <c r="R27"/>
  <c r="K47"/>
  <c r="D47"/>
  <c r="H47" s="1"/>
  <c r="K47" i="62"/>
  <c r="T27"/>
  <c r="E68" i="61"/>
  <c r="R47" i="64" l="1"/>
  <c r="V27"/>
  <c r="O47"/>
  <c r="V47"/>
  <c r="W42" i="62" l="1"/>
  <c r="W36"/>
  <c r="U37"/>
  <c r="Y31"/>
  <c r="W11"/>
  <c r="U11"/>
  <c r="X16"/>
  <c r="W21"/>
  <c r="T24"/>
  <c r="T41"/>
  <c r="X35"/>
  <c r="R16"/>
  <c r="W25"/>
  <c r="T39"/>
  <c r="X33"/>
  <c r="Y35"/>
  <c r="I35"/>
  <c r="Z35" s="1"/>
  <c r="R31"/>
  <c r="X30"/>
  <c r="U43"/>
  <c r="X22"/>
  <c r="T13"/>
  <c r="T31"/>
  <c r="T40"/>
  <c r="W17"/>
  <c r="Y37"/>
  <c r="W20"/>
  <c r="Y36"/>
  <c r="R21"/>
  <c r="R26"/>
  <c r="T16"/>
  <c r="R42"/>
  <c r="Y15"/>
  <c r="I15"/>
  <c r="X23"/>
  <c r="R30"/>
  <c r="X15"/>
  <c r="Y20"/>
  <c r="X26"/>
  <c r="R22"/>
  <c r="R38"/>
  <c r="X39"/>
  <c r="X41"/>
  <c r="W39"/>
  <c r="U22"/>
  <c r="U36"/>
  <c r="X19"/>
  <c r="E34"/>
  <c r="W34" s="1"/>
  <c r="W12"/>
  <c r="U33"/>
  <c r="U20"/>
  <c r="W18"/>
  <c r="X29"/>
  <c r="R11"/>
  <c r="U15"/>
  <c r="W37"/>
  <c r="Y22"/>
  <c r="W31"/>
  <c r="T42"/>
  <c r="X12"/>
  <c r="X21"/>
  <c r="T20"/>
  <c r="W43"/>
  <c r="M18"/>
  <c r="X18"/>
  <c r="W15"/>
  <c r="W22"/>
  <c r="Y24"/>
  <c r="I33"/>
  <c r="W40"/>
  <c r="X42"/>
  <c r="M39"/>
  <c r="W24"/>
  <c r="W30"/>
  <c r="T14"/>
  <c r="U28"/>
  <c r="D39"/>
  <c r="U26"/>
  <c r="T19"/>
  <c r="Y12"/>
  <c r="I12"/>
  <c r="R15"/>
  <c r="T26"/>
  <c r="R20"/>
  <c r="X31"/>
  <c r="X20"/>
  <c r="R40"/>
  <c r="Y33"/>
  <c r="W26"/>
  <c r="Y41"/>
  <c r="I41"/>
  <c r="U16"/>
  <c r="M16"/>
  <c r="S16" s="1"/>
  <c r="X37"/>
  <c r="T17"/>
  <c r="W45"/>
  <c r="T32"/>
  <c r="R23"/>
  <c r="R17"/>
  <c r="T30"/>
  <c r="D30"/>
  <c r="T18"/>
  <c r="Y43"/>
  <c r="I43"/>
  <c r="X28"/>
  <c r="O27"/>
  <c r="X27" s="1"/>
  <c r="W33"/>
  <c r="T36"/>
  <c r="D36"/>
  <c r="V36" s="1"/>
  <c r="X13"/>
  <c r="W46"/>
  <c r="J46"/>
  <c r="AA46" s="1"/>
  <c r="AC46" s="1"/>
  <c r="R13"/>
  <c r="W14"/>
  <c r="T11"/>
  <c r="D11"/>
  <c r="I13"/>
  <c r="Y13"/>
  <c r="M12"/>
  <c r="W16"/>
  <c r="Y42"/>
  <c r="R19"/>
  <c r="X14"/>
  <c r="R37"/>
  <c r="U29"/>
  <c r="R32"/>
  <c r="T33"/>
  <c r="U24"/>
  <c r="R18"/>
  <c r="W23"/>
  <c r="W38"/>
  <c r="Y29"/>
  <c r="W32"/>
  <c r="D18"/>
  <c r="U18"/>
  <c r="M32"/>
  <c r="S32" s="1"/>
  <c r="Y28"/>
  <c r="R28"/>
  <c r="Z28" s="1"/>
  <c r="X40"/>
  <c r="U10"/>
  <c r="D43"/>
  <c r="T43"/>
  <c r="M13"/>
  <c r="D25"/>
  <c r="T25"/>
  <c r="X17"/>
  <c r="T22"/>
  <c r="Y40"/>
  <c r="I40"/>
  <c r="M33"/>
  <c r="U40"/>
  <c r="Y23"/>
  <c r="Y32"/>
  <c r="I32"/>
  <c r="U38"/>
  <c r="R25"/>
  <c r="T38"/>
  <c r="D38"/>
  <c r="U35"/>
  <c r="C34"/>
  <c r="U34" s="1"/>
  <c r="Y30"/>
  <c r="X25"/>
  <c r="T35"/>
  <c r="U32"/>
  <c r="Y16"/>
  <c r="I16"/>
  <c r="Z16" s="1"/>
  <c r="X43"/>
  <c r="Y25"/>
  <c r="I25"/>
  <c r="Y21"/>
  <c r="Y18"/>
  <c r="I18"/>
  <c r="Z18" s="1"/>
  <c r="U30"/>
  <c r="U41"/>
  <c r="R24"/>
  <c r="Y38"/>
  <c r="Y19"/>
  <c r="I19"/>
  <c r="Y14"/>
  <c r="U42"/>
  <c r="M22"/>
  <c r="S22" s="1"/>
  <c r="R41"/>
  <c r="M19"/>
  <c r="R12"/>
  <c r="R39"/>
  <c r="U19"/>
  <c r="X32"/>
  <c r="T37"/>
  <c r="D37"/>
  <c r="M20"/>
  <c r="S20" s="1"/>
  <c r="T23"/>
  <c r="W19"/>
  <c r="U31"/>
  <c r="M42"/>
  <c r="S42" s="1"/>
  <c r="M24"/>
  <c r="T21"/>
  <c r="D21"/>
  <c r="U21"/>
  <c r="X24"/>
  <c r="W13"/>
  <c r="Y39"/>
  <c r="M11"/>
  <c r="S11" s="1"/>
  <c r="X10"/>
  <c r="O47"/>
  <c r="M40"/>
  <c r="D13"/>
  <c r="M14"/>
  <c r="X38"/>
  <c r="U17"/>
  <c r="Y17"/>
  <c r="Y26"/>
  <c r="I26"/>
  <c r="Z26" s="1"/>
  <c r="U23"/>
  <c r="W41"/>
  <c r="T12"/>
  <c r="D12"/>
  <c r="D10"/>
  <c r="R14"/>
  <c r="D14"/>
  <c r="U14"/>
  <c r="X36"/>
  <c r="R43"/>
  <c r="M37"/>
  <c r="S37" s="1"/>
  <c r="Y11"/>
  <c r="M26"/>
  <c r="S26" s="1"/>
  <c r="U25"/>
  <c r="M25"/>
  <c r="S25" s="1"/>
  <c r="M38"/>
  <c r="S38" s="1"/>
  <c r="C47"/>
  <c r="U12"/>
  <c r="T15"/>
  <c r="D15"/>
  <c r="M15"/>
  <c r="S15" s="1"/>
  <c r="J43" l="1"/>
  <c r="Z25"/>
  <c r="S13"/>
  <c r="V15"/>
  <c r="W35"/>
  <c r="Z13"/>
  <c r="Z41"/>
  <c r="S39"/>
  <c r="V38"/>
  <c r="S14"/>
  <c r="V25"/>
  <c r="V11"/>
  <c r="V13"/>
  <c r="J13"/>
  <c r="AA13" s="1"/>
  <c r="V18"/>
  <c r="J18"/>
  <c r="V14"/>
  <c r="S12"/>
  <c r="V12"/>
  <c r="S40"/>
  <c r="S24"/>
  <c r="S19"/>
  <c r="Z19"/>
  <c r="Z32"/>
  <c r="Z40"/>
  <c r="Z43"/>
  <c r="S18"/>
  <c r="Z15"/>
  <c r="V39"/>
  <c r="S43"/>
  <c r="AA43" s="1"/>
  <c r="AC43" s="1"/>
  <c r="Z12"/>
  <c r="J15"/>
  <c r="AA15" s="1"/>
  <c r="I11"/>
  <c r="Z11" s="1"/>
  <c r="J12"/>
  <c r="AA12" s="1"/>
  <c r="AC12" s="1"/>
  <c r="M23"/>
  <c r="S23" s="1"/>
  <c r="I17"/>
  <c r="Z17" s="1"/>
  <c r="M17"/>
  <c r="S17" s="1"/>
  <c r="U13"/>
  <c r="I39"/>
  <c r="Z39" s="1"/>
  <c r="M21"/>
  <c r="S21" s="1"/>
  <c r="R10"/>
  <c r="M31"/>
  <c r="S31" s="1"/>
  <c r="D23"/>
  <c r="T10"/>
  <c r="I14"/>
  <c r="Z14" s="1"/>
  <c r="I38"/>
  <c r="Z38" s="1"/>
  <c r="M41"/>
  <c r="S41" s="1"/>
  <c r="I21"/>
  <c r="Z21" s="1"/>
  <c r="B34"/>
  <c r="I30"/>
  <c r="Z30" s="1"/>
  <c r="I23"/>
  <c r="Z23" s="1"/>
  <c r="D22"/>
  <c r="M30"/>
  <c r="S30" s="1"/>
  <c r="M10"/>
  <c r="V10" s="1"/>
  <c r="R29"/>
  <c r="Z29" s="1"/>
  <c r="D33"/>
  <c r="M29"/>
  <c r="X11"/>
  <c r="I42"/>
  <c r="Z42" s="1"/>
  <c r="W10"/>
  <c r="D32"/>
  <c r="E44"/>
  <c r="E47" s="1"/>
  <c r="D17"/>
  <c r="P27"/>
  <c r="D26"/>
  <c r="D19"/>
  <c r="U39"/>
  <c r="D35"/>
  <c r="J30"/>
  <c r="I24"/>
  <c r="Z24" s="1"/>
  <c r="I10"/>
  <c r="D20"/>
  <c r="J45"/>
  <c r="AA45" s="1"/>
  <c r="AC45" s="1"/>
  <c r="D42"/>
  <c r="I22"/>
  <c r="Z22" s="1"/>
  <c r="R33"/>
  <c r="S33" s="1"/>
  <c r="J25"/>
  <c r="AA25" s="1"/>
  <c r="I20"/>
  <c r="Z20" s="1"/>
  <c r="D16"/>
  <c r="V37"/>
  <c r="I36"/>
  <c r="Z36" s="1"/>
  <c r="I37"/>
  <c r="Z37" s="1"/>
  <c r="D40"/>
  <c r="D31"/>
  <c r="F34"/>
  <c r="X34" s="1"/>
  <c r="D41"/>
  <c r="M28"/>
  <c r="I31"/>
  <c r="Z31" s="1"/>
  <c r="V43"/>
  <c r="G34"/>
  <c r="Y10"/>
  <c r="L27"/>
  <c r="D24"/>
  <c r="J11" l="1"/>
  <c r="AA11" s="1"/>
  <c r="AC11" s="1"/>
  <c r="AA30"/>
  <c r="X47"/>
  <c r="V28"/>
  <c r="S28"/>
  <c r="AA28" s="1"/>
  <c r="AC28" s="1"/>
  <c r="J41"/>
  <c r="AA41" s="1"/>
  <c r="V41"/>
  <c r="J42"/>
  <c r="AA42" s="1"/>
  <c r="V42"/>
  <c r="Z10"/>
  <c r="S29"/>
  <c r="AA29" s="1"/>
  <c r="AC29" s="1"/>
  <c r="V29"/>
  <c r="U27"/>
  <c r="U47" s="1"/>
  <c r="M27"/>
  <c r="Y34"/>
  <c r="I34"/>
  <c r="Z34" s="1"/>
  <c r="J40"/>
  <c r="AA40" s="1"/>
  <c r="V40"/>
  <c r="J16"/>
  <c r="AA16" s="1"/>
  <c r="V16"/>
  <c r="V35"/>
  <c r="J35"/>
  <c r="AA35" s="1"/>
  <c r="V19"/>
  <c r="J19"/>
  <c r="AA19" s="1"/>
  <c r="R27"/>
  <c r="Z27" s="1"/>
  <c r="Y27"/>
  <c r="J44"/>
  <c r="AA44" s="1"/>
  <c r="AC44" s="1"/>
  <c r="W44"/>
  <c r="J33"/>
  <c r="AA33" s="1"/>
  <c r="V33"/>
  <c r="M47"/>
  <c r="S10"/>
  <c r="V22"/>
  <c r="J22"/>
  <c r="AA22" s="1"/>
  <c r="D34"/>
  <c r="T34"/>
  <c r="T47" s="1"/>
  <c r="V23"/>
  <c r="J23"/>
  <c r="AA23" s="1"/>
  <c r="W47"/>
  <c r="J21"/>
  <c r="AA21" s="1"/>
  <c r="L47"/>
  <c r="J36"/>
  <c r="AA36" s="1"/>
  <c r="J38"/>
  <c r="AA38" s="1"/>
  <c r="V30"/>
  <c r="V21"/>
  <c r="J37"/>
  <c r="AA37" s="1"/>
  <c r="B47"/>
  <c r="V24"/>
  <c r="J24"/>
  <c r="AA24" s="1"/>
  <c r="V31"/>
  <c r="J31"/>
  <c r="AA31" s="1"/>
  <c r="J20"/>
  <c r="AA20" s="1"/>
  <c r="V20"/>
  <c r="J26"/>
  <c r="AA26" s="1"/>
  <c r="V26"/>
  <c r="J17"/>
  <c r="AA17" s="1"/>
  <c r="V17"/>
  <c r="J32"/>
  <c r="AA32" s="1"/>
  <c r="V32"/>
  <c r="J39"/>
  <c r="AA39" s="1"/>
  <c r="Z33"/>
  <c r="J10"/>
  <c r="F47"/>
  <c r="G47"/>
  <c r="P47"/>
  <c r="J14"/>
  <c r="AA14" s="1"/>
  <c r="AA18"/>
  <c r="R47" l="1"/>
  <c r="Q47" s="1"/>
  <c r="Y47"/>
  <c r="AA10"/>
  <c r="AC10" s="1"/>
  <c r="V34"/>
  <c r="J34"/>
  <c r="AA34" s="1"/>
  <c r="I47"/>
  <c r="H47" s="1"/>
  <c r="D47"/>
  <c r="S27"/>
  <c r="AA27" s="1"/>
  <c r="AC27" s="1"/>
  <c r="V27"/>
  <c r="V47" s="1"/>
  <c r="Z47"/>
  <c r="AC47" l="1"/>
  <c r="AA47"/>
  <c r="S47"/>
  <c r="J47"/>
</calcChain>
</file>

<file path=xl/sharedStrings.xml><?xml version="1.0" encoding="utf-8"?>
<sst xmlns="http://schemas.openxmlformats.org/spreadsheetml/2006/main" count="310" uniqueCount="213">
  <si>
    <t>Специальность</t>
  </si>
  <si>
    <t>Для взрослого населения</t>
  </si>
  <si>
    <t>Для детского населения</t>
  </si>
  <si>
    <t>ВСЕГО</t>
  </si>
  <si>
    <t>обращения по поводу заболеваний</t>
  </si>
  <si>
    <t>количество посещений всего</t>
  </si>
  <si>
    <t>количество обращений по поводу заболеваний</t>
  </si>
  <si>
    <t>среднее число посещений в обращении</t>
  </si>
  <si>
    <t>количество посещений в обращениях</t>
  </si>
  <si>
    <t xml:space="preserve">на приеме </t>
  </si>
  <si>
    <t>на дому</t>
  </si>
  <si>
    <t>всего</t>
  </si>
  <si>
    <t>4 (2+3)</t>
  </si>
  <si>
    <t>Акушерство и гинекология</t>
  </si>
  <si>
    <t>Аллергология-иммунология</t>
  </si>
  <si>
    <t>Врач общей практики</t>
  </si>
  <si>
    <t>Гастроэнтерология</t>
  </si>
  <si>
    <t>Гематология</t>
  </si>
  <si>
    <t>Генетик</t>
  </si>
  <si>
    <t>Дерматология</t>
  </si>
  <si>
    <t>Диабетология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</si>
  <si>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</si>
  <si>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</si>
  <si>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</si>
  <si>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</si>
  <si>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</si>
  <si>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Нефрология</t>
  </si>
  <si>
    <t>Онкология</t>
  </si>
  <si>
    <t>Оториноларингология</t>
  </si>
  <si>
    <t>Офтальмология</t>
  </si>
  <si>
    <t>Педиатрия (общая), в т.ч.:</t>
  </si>
  <si>
    <t>педиатры</t>
  </si>
  <si>
    <t>участковые педиатры</t>
  </si>
  <si>
    <t>Пульмонология</t>
  </si>
  <si>
    <t>Ревматология</t>
  </si>
  <si>
    <t>Сердечно-сосудистая хирургия</t>
  </si>
  <si>
    <t>Стоматология</t>
  </si>
  <si>
    <t>Терапия, в т.ч.:</t>
  </si>
  <si>
    <t>терапевты</t>
  </si>
  <si>
    <t>участковые терапевты</t>
  </si>
  <si>
    <t>Торакальная хирургия</t>
  </si>
  <si>
    <t>Травматология-ортопедия</t>
  </si>
  <si>
    <t>Урология</t>
  </si>
  <si>
    <t>Хирургия</t>
  </si>
  <si>
    <t>Челюстно-лицевая хирургия</t>
  </si>
  <si>
    <t>Эндокринология</t>
  </si>
  <si>
    <t>Средний медперсонал, ведущий самостоятельный прием</t>
  </si>
  <si>
    <t>Специалисты, занятые в центрах здоровья, в том числе:</t>
  </si>
  <si>
    <t>посещения с целью комплексного обследования;</t>
  </si>
  <si>
    <t>посещения с целью динамического наблюдения</t>
  </si>
  <si>
    <t>Всего:</t>
  </si>
  <si>
    <t>Наименование МО</t>
  </si>
  <si>
    <t>Реестровый №</t>
  </si>
  <si>
    <t>Код по МКБ-10</t>
  </si>
  <si>
    <t>Наименование</t>
  </si>
  <si>
    <t>К-во обращений для взрослых</t>
  </si>
  <si>
    <t>К-во обращений для детей</t>
  </si>
  <si>
    <t>К-во обращений всего</t>
  </si>
  <si>
    <t>Терапевтическая стоматологическая помощь</t>
  </si>
  <si>
    <t>К 02.0 – К 02.9</t>
  </si>
  <si>
    <t>Кариес зубов</t>
  </si>
  <si>
    <t>К 04.0 – К 04.3</t>
  </si>
  <si>
    <t>Пульпит</t>
  </si>
  <si>
    <t>К 04.4</t>
  </si>
  <si>
    <t>Острый перидонтит</t>
  </si>
  <si>
    <t>К 04.5 – К 04.7</t>
  </si>
  <si>
    <t>Хронический перидонтит</t>
  </si>
  <si>
    <t>К 05.0 – К 05.1</t>
  </si>
  <si>
    <t>Острый и хронический гингивит</t>
  </si>
  <si>
    <t>К 05.4</t>
  </si>
  <si>
    <t>Пародонтоз</t>
  </si>
  <si>
    <t>К 05.3</t>
  </si>
  <si>
    <t>Пародонтит</t>
  </si>
  <si>
    <t>В 00.2</t>
  </si>
  <si>
    <t>Герметический гингивостоматит и фаринготонзиллит</t>
  </si>
  <si>
    <t>В 37.0</t>
  </si>
  <si>
    <t>Кондидозный стоматит (молочница)</t>
  </si>
  <si>
    <t>К 12.0 – К 12.1</t>
  </si>
  <si>
    <t>Стоматит</t>
  </si>
  <si>
    <t>S00.5</t>
  </si>
  <si>
    <t>Травмы слизистой полости рта</t>
  </si>
  <si>
    <t>S 02.5</t>
  </si>
  <si>
    <t>Перелом зуба</t>
  </si>
  <si>
    <t>К 00.4, К 00.9</t>
  </si>
  <si>
    <t>Нарушения развития и прорезывания зубов</t>
  </si>
  <si>
    <t>К 00.5</t>
  </si>
  <si>
    <t>Наследственные нарушения развития</t>
  </si>
  <si>
    <t>Хирургическая стоматологическая помощь</t>
  </si>
  <si>
    <t>К 04.5, К 04.6,
К 04.7, К 00.7, К 01</t>
  </si>
  <si>
    <t>Хронический периодонтит; периапикальный абсцесс с полостью/без полости, синдром прорезывания зубов, Нарушение развития зубов неуточненное</t>
  </si>
  <si>
    <t>К 09.0 – К 09.2</t>
  </si>
  <si>
    <t>Одонтогенная киста челюстей</t>
  </si>
  <si>
    <t>К 05.2 (0), К 05.3 (0)</t>
  </si>
  <si>
    <t>Острый пародонтит, хронический пародонтит</t>
  </si>
  <si>
    <t>К 07.6</t>
  </si>
  <si>
    <t>Синдром долевой дисфункции височно-нижнечелюстной сустав</t>
  </si>
  <si>
    <t>К 08.1</t>
  </si>
  <si>
    <t>Потеря зуба вследствие несчастного случая, удаления или локального поражения пародонта</t>
  </si>
  <si>
    <t>К 10.02 (1)</t>
  </si>
  <si>
    <t>Периостит</t>
  </si>
  <si>
    <t>К 10.3</t>
  </si>
  <si>
    <t>Альвеолит челюсти</t>
  </si>
  <si>
    <t>К 10.8</t>
  </si>
  <si>
    <t>Коррекция альвеолярного отростка</t>
  </si>
  <si>
    <t>S 03.2</t>
  </si>
  <si>
    <t>Вывих зуба</t>
  </si>
  <si>
    <t>К 12.2</t>
  </si>
  <si>
    <t>Абсцесс челюстно-лицвой области</t>
  </si>
  <si>
    <t>S02.4 – S 02.47</t>
  </si>
  <si>
    <t>Перелом скуловой кости (дуги), перелом верхней челюсти, перелом альвеолярного отростка верхней челюсти</t>
  </si>
  <si>
    <t>S 02.6</t>
  </si>
  <si>
    <t>Перелом нижней челюсти</t>
  </si>
  <si>
    <t>К 04.5</t>
  </si>
  <si>
    <t>Хронический апикальный периодонтит</t>
  </si>
  <si>
    <t>К 00.7</t>
  </si>
  <si>
    <t>Синдром прорезывания зубов</t>
  </si>
  <si>
    <t>К 00.6 – К 00.69</t>
  </si>
  <si>
    <t>Нарушение прорезывания зубов</t>
  </si>
  <si>
    <t>S 02.8</t>
  </si>
  <si>
    <t>Переломы других лицевых костей  и костей черепа</t>
  </si>
  <si>
    <t>D 23.0 – D23.3</t>
  </si>
  <si>
    <t>Доброкачественные новообразования мягких тканей полости рта, лица и шеи</t>
  </si>
  <si>
    <t>Q 38.1</t>
  </si>
  <si>
    <t>Короткая уздечка языка, низкое прикрепление уздечки языка</t>
  </si>
  <si>
    <t>Q 38.6</t>
  </si>
  <si>
    <t>Короткая уздечка губы, низкое прикрепление уздечки губы</t>
  </si>
  <si>
    <t>К 11.6</t>
  </si>
  <si>
    <t>Ретенционная киста малой слюнной железы</t>
  </si>
  <si>
    <t>К 08.3</t>
  </si>
  <si>
    <t>Оставшийся корень зуба</t>
  </si>
  <si>
    <t>К 11.2</t>
  </si>
  <si>
    <t>Сиалоаденит</t>
  </si>
  <si>
    <t>Ортодонтическая стоматологическая помощь</t>
  </si>
  <si>
    <t>К 00.0 (0)</t>
  </si>
  <si>
    <t>Адентия частичная</t>
  </si>
  <si>
    <t>К 00.1</t>
  </si>
  <si>
    <t>Сверхкомлетные зубы</t>
  </si>
  <si>
    <t>К 00.2</t>
  </si>
  <si>
    <t>Аномалии формы и размеров зубов. Макродентия</t>
  </si>
  <si>
    <t>К 00.2 (0)</t>
  </si>
  <si>
    <t>Аномалии формы и размеров зубов. Микродентия</t>
  </si>
  <si>
    <t>К 07.0 (0)</t>
  </si>
  <si>
    <t>Макрогнатия (верхняя, нижняя)</t>
  </si>
  <si>
    <t>К 07.0 (1)</t>
  </si>
  <si>
    <t>Микрогнатия (верхняя)</t>
  </si>
  <si>
    <t>К 07.0 (2)</t>
  </si>
  <si>
    <t>Микрогнатия (нижняя)</t>
  </si>
  <si>
    <t>К 07.1 (0), К 07.5</t>
  </si>
  <si>
    <t>Аномалии соотношения челюстей. Прогнатия верхняя, нижняя</t>
  </si>
  <si>
    <t>К 07.1 (1)</t>
  </si>
  <si>
    <t>Аномалии соотношения челюстей. Ретрогнатия верхняя, нижняя</t>
  </si>
  <si>
    <t>К 07.2 (0), К 07.5</t>
  </si>
  <si>
    <t>Аномалии окклюзии  в сагиттальном направлении: дистальная окклюзия, резцовая дизокклюзия</t>
  </si>
  <si>
    <t>К 07.2 (1)</t>
  </si>
  <si>
    <t>Аномалии окклюзии в сагиттальном направлении: мезиальная окклюзия, обратная резцовая дизокклюзия</t>
  </si>
  <si>
    <t>К 07.2 (3), К 07.5</t>
  </si>
  <si>
    <t>Аномалии окклюзии в вертикальном направлении – глубокая резцовая окклюзия</t>
  </si>
  <si>
    <t>К 07.2 (4), К 07.5</t>
  </si>
  <si>
    <t>Аномалии окклюзии в вертикальном направлении – дизокклюзия по вертикали</t>
  </si>
  <si>
    <t>К 07.2 (5). К 07.5</t>
  </si>
  <si>
    <t>Перекрестная окклюзия. Вистибулоокклюзия</t>
  </si>
  <si>
    <t>К 07.3 (0)</t>
  </si>
  <si>
    <t>Ретинированные или импактные зубы с неправильным положением их или соседних зубов</t>
  </si>
  <si>
    <t>К 07.3 (1)</t>
  </si>
  <si>
    <t>Аномалии положения зубов в сагитальном направлении – вестибулярное, мезиальное</t>
  </si>
  <si>
    <t>К 07.3 (2)</t>
  </si>
  <si>
    <t>Аномалии положения зубов в сагитальном направлении – оральное, дистальное</t>
  </si>
  <si>
    <t>К 07.3 (3)</t>
  </si>
  <si>
    <t>Аномалии положения зубов в вертикальном направлении</t>
  </si>
  <si>
    <t>К 07.3 (4)</t>
  </si>
  <si>
    <t>Аномалии положения зубов в трансверсальном направлении</t>
  </si>
  <si>
    <t>К 07.3 (5)</t>
  </si>
  <si>
    <t>Аномалии положения зубов - тортоаномалии</t>
  </si>
  <si>
    <t>К 07.3 (6)</t>
  </si>
  <si>
    <t>Аномалии положения зубов – тремы, диастемы</t>
  </si>
  <si>
    <t>К 07.3 (7)</t>
  </si>
  <si>
    <t>Аномалии положения зубов - транспозиция</t>
  </si>
  <si>
    <t>Объемы оказания амбулаторно-поликлинической медицинской помощи по специальности "стоматология" на 2017 год</t>
  </si>
  <si>
    <t>таблица  3.1</t>
  </si>
  <si>
    <t>посещения по неотложной медицинской помощи</t>
  </si>
  <si>
    <t>посещения с профилактической и иными целями</t>
  </si>
  <si>
    <t>в том числе разовые посещения в связи с заболеваниями</t>
  </si>
  <si>
    <t>9 (7*8)</t>
  </si>
  <si>
    <t>10 (4+5+9)</t>
  </si>
  <si>
    <t>13 (11+12)</t>
  </si>
  <si>
    <t>18 (16*17)</t>
  </si>
  <si>
    <t>19 (13+14+18)</t>
  </si>
  <si>
    <t>20 (2+11)</t>
  </si>
  <si>
    <t>22 (3+12)</t>
  </si>
  <si>
    <t>23 (4+13)</t>
  </si>
  <si>
    <t>24 (5+14)</t>
  </si>
  <si>
    <t>25 (6+15)</t>
  </si>
  <si>
    <t>26 (7+16)</t>
  </si>
  <si>
    <t>27 (8+17)</t>
  </si>
  <si>
    <t>28 (9+18)</t>
  </si>
  <si>
    <t>8 (4+5+7)</t>
  </si>
  <si>
    <t>11 (9+10)</t>
  </si>
  <si>
    <t>15 (11+12+14)</t>
  </si>
  <si>
    <t>16 (2+9)</t>
  </si>
  <si>
    <t>17 (3+10)</t>
  </si>
  <si>
    <t>18 (4+11)</t>
  </si>
  <si>
    <t>19 (5+12)</t>
  </si>
  <si>
    <t>20 (6+13)</t>
  </si>
  <si>
    <t>21 (7+14)</t>
  </si>
  <si>
    <t>23 (8+15)</t>
  </si>
  <si>
    <r>
      <t xml:space="preserve">Объемы финансового обеспечения медицинской помощи в амбулаторных условиях в рамках реализации территориальной программы ОМС 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</si>
  <si>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20____год</t>
  </si>
  <si>
    <t>20________год</t>
  </si>
  <si>
    <r>
      <t xml:space="preserve">Объемы предоставления медицинской помощи в амбулаторных условиях в рамках реализации территориальной программы ОМС
</t>
    </r>
    <r>
      <rPr>
        <sz val="12"/>
        <color theme="1"/>
        <rFont val="Arial"/>
        <family val="2"/>
        <charset val="204"/>
      </rPr>
      <t>установленные Комиссией, выполненные медицинской организацией, предлагаемые медицинской организацией</t>
    </r>
    <r>
      <rPr>
        <u/>
        <sz val="12"/>
        <color theme="1"/>
        <rFont val="Arial"/>
        <family val="2"/>
        <charset val="204"/>
      </rPr>
      <t xml:space="preserve">
</t>
    </r>
    <r>
      <rPr>
        <sz val="12"/>
        <color theme="1"/>
        <rFont val="Arial"/>
        <family val="2"/>
        <charset val="204"/>
      </rPr>
      <t>(нужное подчеркнуть)</t>
    </r>
  </si>
  <si>
    <t>таблица  3.2</t>
  </si>
  <si>
    <t>Среднее число посещений в год на 1,0 занятую врачебную должность</t>
  </si>
  <si>
    <t>Число врачебных должностейврачебную должность</t>
  </si>
  <si>
    <t>таблица 3.3</t>
  </si>
</sst>
</file>

<file path=xl/styles.xml><?xml version="1.0" encoding="utf-8"?>
<styleSheet xmlns="http://schemas.openxmlformats.org/spreadsheetml/2006/main">
  <numFmts count="2">
    <numFmt numFmtId="164" formatCode="[$-419]General"/>
    <numFmt numFmtId="165" formatCode="#,##0.00&quot; &quot;[$руб.-419];[Red]&quot;-&quot;#,##0.00&quot; &quot;[$руб.-419]"/>
  </numFmts>
  <fonts count="3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Arial"/>
      <family val="2"/>
      <charset val="204"/>
    </font>
    <font>
      <sz val="13.5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u/>
      <sz val="14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i/>
      <sz val="9"/>
      <name val="Arial"/>
      <family val="2"/>
      <charset val="204"/>
    </font>
    <font>
      <i/>
      <sz val="9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.5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name val="Calibri"/>
      <family val="2"/>
      <charset val="204"/>
      <scheme val="minor"/>
    </font>
    <font>
      <u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0">
    <xf numFmtId="0" fontId="0" fillId="0" borderId="0"/>
    <xf numFmtId="164" fontId="12" fillId="0" borderId="0"/>
    <xf numFmtId="0" fontId="13" fillId="0" borderId="0"/>
    <xf numFmtId="0" fontId="14" fillId="0" borderId="0">
      <alignment horizontal="center"/>
    </xf>
    <xf numFmtId="0" fontId="14" fillId="0" borderId="0">
      <alignment horizontal="center" textRotation="90"/>
    </xf>
    <xf numFmtId="0" fontId="15" fillId="0" borderId="0"/>
    <xf numFmtId="165" fontId="15" fillId="0" borderId="0"/>
    <xf numFmtId="0" fontId="16" fillId="0" borderId="0"/>
    <xf numFmtId="0" fontId="1" fillId="0" borderId="0"/>
    <xf numFmtId="0" fontId="17" fillId="0" borderId="0"/>
  </cellStyleXfs>
  <cellXfs count="230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7" fillId="4" borderId="26" xfId="0" applyFont="1" applyFill="1" applyBorder="1" applyAlignment="1"/>
    <xf numFmtId="0" fontId="7" fillId="2" borderId="6" xfId="0" applyFont="1" applyFill="1" applyBorder="1" applyProtection="1">
      <protection locked="0"/>
    </xf>
    <xf numFmtId="0" fontId="7" fillId="0" borderId="7" xfId="0" applyFont="1" applyFill="1" applyBorder="1"/>
    <xf numFmtId="0" fontId="7" fillId="0" borderId="27" xfId="0" applyFont="1" applyFill="1" applyBorder="1"/>
    <xf numFmtId="0" fontId="7" fillId="4" borderId="5" xfId="0" applyFont="1" applyFill="1" applyBorder="1" applyAlignment="1"/>
    <xf numFmtId="0" fontId="7" fillId="0" borderId="10" xfId="0" applyFont="1" applyFill="1" applyBorder="1"/>
    <xf numFmtId="0" fontId="7" fillId="4" borderId="5" xfId="0" applyFont="1" applyFill="1" applyBorder="1" applyAlignment="1">
      <alignment horizontal="justify" vertical="top"/>
    </xf>
    <xf numFmtId="0" fontId="7" fillId="4" borderId="15" xfId="0" applyFont="1" applyFill="1" applyBorder="1" applyAlignment="1">
      <alignment horizontal="justify" vertical="top"/>
    </xf>
    <xf numFmtId="0" fontId="7" fillId="0" borderId="9" xfId="0" applyFont="1" applyFill="1" applyBorder="1" applyProtection="1"/>
    <xf numFmtId="0" fontId="7" fillId="0" borderId="10" xfId="0" applyFont="1" applyFill="1" applyBorder="1" applyProtection="1"/>
    <xf numFmtId="0" fontId="10" fillId="4" borderId="5" xfId="0" applyFont="1" applyFill="1" applyBorder="1" applyAlignment="1">
      <alignment horizontal="right" vertical="top"/>
    </xf>
    <xf numFmtId="0" fontId="10" fillId="4" borderId="5" xfId="0" applyFont="1" applyFill="1" applyBorder="1" applyAlignment="1">
      <alignment horizontal="right"/>
    </xf>
    <xf numFmtId="0" fontId="4" fillId="4" borderId="5" xfId="0" applyFont="1" applyFill="1" applyBorder="1" applyAlignment="1">
      <alignment horizontal="left" vertical="center"/>
    </xf>
    <xf numFmtId="0" fontId="7" fillId="0" borderId="9" xfId="0" applyFont="1" applyFill="1" applyBorder="1"/>
    <xf numFmtId="0" fontId="7" fillId="0" borderId="10" xfId="0" applyFont="1" applyBorder="1"/>
    <xf numFmtId="0" fontId="7" fillId="0" borderId="16" xfId="0" applyFont="1" applyFill="1" applyBorder="1"/>
    <xf numFmtId="0" fontId="7" fillId="0" borderId="12" xfId="0" applyFont="1" applyFill="1" applyBorder="1"/>
    <xf numFmtId="0" fontId="7" fillId="0" borderId="12" xfId="0" applyFont="1" applyBorder="1"/>
    <xf numFmtId="0" fontId="9" fillId="0" borderId="21" xfId="0" applyFont="1" applyBorder="1"/>
    <xf numFmtId="0" fontId="9" fillId="0" borderId="22" xfId="0" applyFont="1" applyBorder="1"/>
    <xf numFmtId="0" fontId="9" fillId="0" borderId="22" xfId="0" applyFont="1" applyFill="1" applyBorder="1"/>
    <xf numFmtId="0" fontId="9" fillId="0" borderId="25" xfId="0" applyFont="1" applyBorder="1"/>
    <xf numFmtId="0" fontId="9" fillId="0" borderId="23" xfId="0" applyFont="1" applyFill="1" applyBorder="1"/>
    <xf numFmtId="0" fontId="19" fillId="0" borderId="0" xfId="0" applyFont="1"/>
    <xf numFmtId="0" fontId="18" fillId="0" borderId="0" xfId="0" applyFont="1" applyAlignment="1">
      <alignment horizontal="center" wrapText="1"/>
    </xf>
    <xf numFmtId="0" fontId="20" fillId="0" borderId="0" xfId="0" applyFont="1"/>
    <xf numFmtId="0" fontId="19" fillId="5" borderId="10" xfId="0" applyFont="1" applyFill="1" applyBorder="1" applyAlignment="1" applyProtection="1">
      <protection locked="0"/>
    </xf>
    <xf numFmtId="0" fontId="21" fillId="4" borderId="0" xfId="0" applyFont="1" applyFill="1" applyAlignment="1" applyProtection="1"/>
    <xf numFmtId="0" fontId="19" fillId="5" borderId="33" xfId="0" applyFont="1" applyFill="1" applyBorder="1" applyAlignment="1" applyProtection="1">
      <alignment horizontal="center"/>
      <protection locked="0"/>
    </xf>
    <xf numFmtId="0" fontId="19" fillId="5" borderId="0" xfId="0" applyFont="1" applyFill="1" applyBorder="1" applyAlignment="1" applyProtection="1">
      <alignment horizontal="center"/>
      <protection locked="0"/>
    </xf>
    <xf numFmtId="0" fontId="22" fillId="0" borderId="35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4" fillId="0" borderId="35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top" wrapText="1"/>
    </xf>
    <xf numFmtId="0" fontId="24" fillId="0" borderId="22" xfId="0" applyFont="1" applyBorder="1" applyAlignment="1">
      <alignment horizontal="center" vertical="top" wrapText="1"/>
    </xf>
    <xf numFmtId="0" fontId="19" fillId="0" borderId="23" xfId="0" applyFont="1" applyBorder="1" applyAlignment="1">
      <alignment horizontal="center"/>
    </xf>
    <xf numFmtId="0" fontId="22" fillId="0" borderId="36" xfId="0" applyFont="1" applyBorder="1" applyAlignment="1">
      <alignment vertical="top" wrapText="1"/>
    </xf>
    <xf numFmtId="0" fontId="22" fillId="0" borderId="37" xfId="0" applyFont="1" applyBorder="1" applyAlignment="1">
      <alignment vertical="top" wrapText="1"/>
    </xf>
    <xf numFmtId="0" fontId="22" fillId="0" borderId="18" xfId="0" applyFont="1" applyBorder="1" applyAlignment="1">
      <alignment vertical="top" wrapText="1"/>
    </xf>
    <xf numFmtId="0" fontId="24" fillId="0" borderId="29" xfId="0" applyFont="1" applyBorder="1" applyAlignment="1">
      <alignment vertical="top" wrapText="1"/>
    </xf>
    <xf numFmtId="0" fontId="24" fillId="0" borderId="28" xfId="0" applyFont="1" applyBorder="1" applyAlignment="1">
      <alignment vertical="top" wrapText="1"/>
    </xf>
    <xf numFmtId="0" fontId="24" fillId="5" borderId="29" xfId="0" applyFont="1" applyFill="1" applyBorder="1" applyAlignment="1" applyProtection="1">
      <alignment horizontal="center" vertical="top" wrapText="1"/>
      <protection locked="0"/>
    </xf>
    <xf numFmtId="0" fontId="19" fillId="5" borderId="7" xfId="0" applyFont="1" applyFill="1" applyBorder="1" applyAlignment="1" applyProtection="1">
      <alignment horizontal="center"/>
      <protection locked="0"/>
    </xf>
    <xf numFmtId="0" fontId="22" fillId="0" borderId="27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24" fillId="5" borderId="14" xfId="0" applyFont="1" applyFill="1" applyBorder="1" applyAlignment="1" applyProtection="1">
      <alignment horizontal="center" vertical="top" wrapText="1"/>
      <protection locked="0"/>
    </xf>
    <xf numFmtId="0" fontId="19" fillId="5" borderId="10" xfId="0" applyFont="1" applyFill="1" applyBorder="1" applyAlignment="1" applyProtection="1">
      <alignment horizontal="center"/>
      <protection locked="0"/>
    </xf>
    <xf numFmtId="0" fontId="22" fillId="0" borderId="30" xfId="0" applyFont="1" applyBorder="1" applyAlignment="1">
      <alignment vertical="top" wrapText="1"/>
    </xf>
    <xf numFmtId="0" fontId="24" fillId="0" borderId="19" xfId="0" applyFont="1" applyBorder="1" applyAlignment="1">
      <alignment vertical="top" wrapText="1"/>
    </xf>
    <xf numFmtId="0" fontId="24" fillId="0" borderId="32" xfId="0" applyFont="1" applyBorder="1" applyAlignment="1">
      <alignment vertical="top" wrapText="1"/>
    </xf>
    <xf numFmtId="0" fontId="24" fillId="5" borderId="19" xfId="0" applyFont="1" applyFill="1" applyBorder="1" applyAlignment="1" applyProtection="1">
      <alignment horizontal="center" vertical="top" wrapText="1"/>
      <protection locked="0"/>
    </xf>
    <xf numFmtId="0" fontId="19" fillId="5" borderId="12" xfId="0" applyFont="1" applyFill="1" applyBorder="1" applyAlignment="1" applyProtection="1">
      <alignment horizontal="center"/>
      <protection locked="0"/>
    </xf>
    <xf numFmtId="0" fontId="22" fillId="0" borderId="31" xfId="0" applyFont="1" applyBorder="1" applyAlignment="1">
      <alignment vertical="top" wrapText="1"/>
    </xf>
    <xf numFmtId="0" fontId="22" fillId="0" borderId="25" xfId="0" applyFont="1" applyBorder="1" applyAlignment="1">
      <alignment vertical="top" wrapText="1"/>
    </xf>
    <xf numFmtId="0" fontId="22" fillId="0" borderId="22" xfId="0" applyFont="1" applyBorder="1" applyAlignment="1">
      <alignment vertical="top" wrapText="1"/>
    </xf>
    <xf numFmtId="0" fontId="22" fillId="0" borderId="23" xfId="0" applyFont="1" applyBorder="1" applyAlignment="1">
      <alignment vertical="top" wrapText="1"/>
    </xf>
    <xf numFmtId="4" fontId="19" fillId="0" borderId="0" xfId="0" applyNumberFormat="1" applyFont="1"/>
    <xf numFmtId="4" fontId="25" fillId="0" borderId="0" xfId="0" applyNumberFormat="1" applyFont="1"/>
    <xf numFmtId="4" fontId="19" fillId="0" borderId="0" xfId="0" applyNumberFormat="1" applyFont="1" applyAlignment="1">
      <alignment horizontal="center"/>
    </xf>
    <xf numFmtId="4" fontId="25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3" fontId="22" fillId="0" borderId="23" xfId="0" applyNumberFormat="1" applyFont="1" applyBorder="1" applyAlignment="1">
      <alignment vertical="top" wrapText="1"/>
    </xf>
    <xf numFmtId="0" fontId="4" fillId="0" borderId="41" xfId="0" applyFont="1" applyBorder="1" applyAlignment="1">
      <alignment textRotation="90" wrapText="1"/>
    </xf>
    <xf numFmtId="0" fontId="4" fillId="0" borderId="42" xfId="0" applyFont="1" applyBorder="1" applyAlignment="1">
      <alignment textRotation="90" wrapText="1"/>
    </xf>
    <xf numFmtId="0" fontId="4" fillId="0" borderId="42" xfId="0" applyFont="1" applyFill="1" applyBorder="1" applyAlignment="1">
      <alignment textRotation="90" wrapText="1"/>
    </xf>
    <xf numFmtId="0" fontId="11" fillId="0" borderId="10" xfId="0" applyFont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7" fillId="2" borderId="43" xfId="0" applyFont="1" applyFill="1" applyBorder="1" applyProtection="1">
      <protection locked="0"/>
    </xf>
    <xf numFmtId="0" fontId="26" fillId="0" borderId="21" xfId="0" applyFont="1" applyBorder="1"/>
    <xf numFmtId="0" fontId="26" fillId="0" borderId="22" xfId="0" applyFont="1" applyBorder="1"/>
    <xf numFmtId="0" fontId="26" fillId="0" borderId="22" xfId="0" applyFont="1" applyFill="1" applyBorder="1"/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27" fillId="0" borderId="21" xfId="0" applyFont="1" applyFill="1" applyBorder="1" applyAlignment="1">
      <alignment horizontal="center"/>
    </xf>
    <xf numFmtId="0" fontId="27" fillId="0" borderId="22" xfId="0" applyFont="1" applyFill="1" applyBorder="1" applyAlignment="1">
      <alignment horizontal="center"/>
    </xf>
    <xf numFmtId="0" fontId="27" fillId="3" borderId="22" xfId="0" applyFont="1" applyFill="1" applyBorder="1" applyAlignment="1">
      <alignment horizontal="center"/>
    </xf>
    <xf numFmtId="0" fontId="27" fillId="0" borderId="24" xfId="0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0" fontId="4" fillId="0" borderId="45" xfId="0" applyFont="1" applyBorder="1" applyAlignment="1">
      <alignment textRotation="90" wrapText="1"/>
    </xf>
    <xf numFmtId="0" fontId="27" fillId="0" borderId="25" xfId="0" applyFont="1" applyFill="1" applyBorder="1" applyAlignment="1">
      <alignment horizontal="center"/>
    </xf>
    <xf numFmtId="0" fontId="27" fillId="0" borderId="23" xfId="0" applyFont="1" applyFill="1" applyBorder="1" applyAlignment="1">
      <alignment horizontal="center"/>
    </xf>
    <xf numFmtId="0" fontId="28" fillId="0" borderId="20" xfId="0" applyFont="1" applyBorder="1"/>
    <xf numFmtId="0" fontId="29" fillId="0" borderId="7" xfId="0" applyFont="1" applyFill="1" applyBorder="1"/>
    <xf numFmtId="0" fontId="29" fillId="0" borderId="29" xfId="0" applyFont="1" applyFill="1" applyBorder="1"/>
    <xf numFmtId="0" fontId="29" fillId="0" borderId="10" xfId="0" applyFont="1" applyFill="1" applyBorder="1"/>
    <xf numFmtId="0" fontId="29" fillId="0" borderId="9" xfId="0" applyFont="1" applyFill="1" applyBorder="1" applyProtection="1"/>
    <xf numFmtId="0" fontId="29" fillId="0" borderId="10" xfId="0" applyFont="1" applyFill="1" applyBorder="1" applyProtection="1"/>
    <xf numFmtId="0" fontId="29" fillId="0" borderId="9" xfId="0" applyFont="1" applyBorder="1"/>
    <xf numFmtId="0" fontId="29" fillId="0" borderId="10" xfId="0" applyFont="1" applyBorder="1"/>
    <xf numFmtId="0" fontId="29" fillId="0" borderId="16" xfId="0" applyFont="1" applyBorder="1"/>
    <xf numFmtId="0" fontId="29" fillId="0" borderId="12" xfId="0" applyFont="1" applyFill="1" applyBorder="1"/>
    <xf numFmtId="0" fontId="29" fillId="0" borderId="12" xfId="0" applyFont="1" applyBorder="1"/>
    <xf numFmtId="0" fontId="29" fillId="0" borderId="44" xfId="0" applyFont="1" applyFill="1" applyBorder="1"/>
    <xf numFmtId="0" fontId="27" fillId="0" borderId="0" xfId="0" applyFont="1"/>
    <xf numFmtId="0" fontId="29" fillId="0" borderId="6" xfId="0" applyFont="1" applyFill="1" applyBorder="1"/>
    <xf numFmtId="0" fontId="29" fillId="0" borderId="43" xfId="0" applyFont="1" applyFill="1" applyBorder="1"/>
    <xf numFmtId="0" fontId="7" fillId="2" borderId="29" xfId="0" applyFont="1" applyFill="1" applyBorder="1" applyProtection="1">
      <protection locked="0"/>
    </xf>
    <xf numFmtId="0" fontId="29" fillId="0" borderId="27" xfId="0" applyFont="1" applyFill="1" applyBorder="1"/>
    <xf numFmtId="0" fontId="29" fillId="0" borderId="14" xfId="0" applyFont="1" applyFill="1" applyBorder="1" applyProtection="1"/>
    <xf numFmtId="0" fontId="29" fillId="0" borderId="14" xfId="0" applyFont="1" applyBorder="1"/>
    <xf numFmtId="0" fontId="29" fillId="0" borderId="19" xfId="0" applyFont="1" applyBorder="1"/>
    <xf numFmtId="0" fontId="27" fillId="0" borderId="46" xfId="0" applyFont="1" applyFill="1" applyBorder="1" applyAlignment="1">
      <alignment horizontal="center"/>
    </xf>
    <xf numFmtId="0" fontId="27" fillId="0" borderId="47" xfId="0" applyFont="1" applyFill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29" fillId="0" borderId="30" xfId="0" applyFont="1" applyFill="1" applyBorder="1" applyProtection="1"/>
    <xf numFmtId="0" fontId="3" fillId="0" borderId="52" xfId="0" applyFont="1" applyBorder="1" applyAlignment="1"/>
    <xf numFmtId="0" fontId="7" fillId="0" borderId="7" xfId="0" applyFont="1" applyFill="1" applyBorder="1" applyProtection="1"/>
    <xf numFmtId="0" fontId="7" fillId="0" borderId="10" xfId="0" applyFont="1" applyBorder="1" applyProtection="1"/>
    <xf numFmtId="0" fontId="7" fillId="0" borderId="16" xfId="0" applyFont="1" applyFill="1" applyBorder="1" applyProtection="1"/>
    <xf numFmtId="0" fontId="7" fillId="0" borderId="12" xfId="0" applyFont="1" applyFill="1" applyBorder="1" applyProtection="1"/>
    <xf numFmtId="0" fontId="7" fillId="0" borderId="12" xfId="0" applyFont="1" applyBorder="1" applyProtection="1"/>
    <xf numFmtId="0" fontId="26" fillId="0" borderId="21" xfId="0" applyFont="1" applyBorder="1" applyProtection="1"/>
    <xf numFmtId="0" fontId="26" fillId="0" borderId="22" xfId="0" applyFont="1" applyBorder="1" applyProtection="1"/>
    <xf numFmtId="0" fontId="26" fillId="0" borderId="22" xfId="0" applyFont="1" applyFill="1" applyBorder="1" applyProtection="1"/>
    <xf numFmtId="0" fontId="8" fillId="3" borderId="7" xfId="0" applyFont="1" applyFill="1" applyBorder="1" applyProtection="1"/>
    <xf numFmtId="0" fontId="7" fillId="0" borderId="28" xfId="0" applyFont="1" applyFill="1" applyBorder="1" applyProtection="1"/>
    <xf numFmtId="0" fontId="29" fillId="0" borderId="49" xfId="0" applyFont="1" applyFill="1" applyBorder="1" applyProtection="1"/>
    <xf numFmtId="0" fontId="8" fillId="3" borderId="6" xfId="0" applyFont="1" applyFill="1" applyBorder="1" applyProtection="1"/>
    <xf numFmtId="0" fontId="29" fillId="0" borderId="7" xfId="0" applyFont="1" applyFill="1" applyBorder="1" applyProtection="1"/>
    <xf numFmtId="0" fontId="29" fillId="0" borderId="27" xfId="0" applyFont="1" applyFill="1" applyBorder="1" applyProtection="1"/>
    <xf numFmtId="0" fontId="29" fillId="0" borderId="6" xfId="0" applyFont="1" applyFill="1" applyBorder="1" applyProtection="1"/>
    <xf numFmtId="0" fontId="29" fillId="0" borderId="29" xfId="0" applyFont="1" applyFill="1" applyBorder="1" applyProtection="1"/>
    <xf numFmtId="0" fontId="7" fillId="3" borderId="10" xfId="0" applyFont="1" applyFill="1" applyBorder="1" applyProtection="1"/>
    <xf numFmtId="0" fontId="7" fillId="3" borderId="9" xfId="0" applyFont="1" applyFill="1" applyBorder="1" applyProtection="1"/>
    <xf numFmtId="0" fontId="8" fillId="3" borderId="10" xfId="0" applyFont="1" applyFill="1" applyBorder="1" applyProtection="1"/>
    <xf numFmtId="0" fontId="8" fillId="3" borderId="9" xfId="0" applyFont="1" applyFill="1" applyBorder="1" applyProtection="1"/>
    <xf numFmtId="0" fontId="29" fillId="0" borderId="14" xfId="0" applyFont="1" applyBorder="1" applyProtection="1"/>
    <xf numFmtId="0" fontId="29" fillId="0" borderId="10" xfId="0" applyFont="1" applyBorder="1" applyProtection="1"/>
    <xf numFmtId="0" fontId="29" fillId="0" borderId="30" xfId="0" applyFont="1" applyBorder="1" applyProtection="1"/>
    <xf numFmtId="0" fontId="7" fillId="3" borderId="12" xfId="0" applyFont="1" applyFill="1" applyBorder="1" applyProtection="1"/>
    <xf numFmtId="0" fontId="7" fillId="0" borderId="17" xfId="0" applyFont="1" applyFill="1" applyBorder="1" applyProtection="1"/>
    <xf numFmtId="0" fontId="7" fillId="0" borderId="33" xfId="0" applyFont="1" applyFill="1" applyBorder="1" applyProtection="1"/>
    <xf numFmtId="0" fontId="29" fillId="0" borderId="41" xfId="0" applyFont="1" applyBorder="1" applyProtection="1"/>
    <xf numFmtId="0" fontId="29" fillId="0" borderId="42" xfId="0" applyFont="1" applyBorder="1" applyProtection="1"/>
    <xf numFmtId="0" fontId="29" fillId="0" borderId="42" xfId="0" applyFont="1" applyFill="1" applyBorder="1" applyProtection="1"/>
    <xf numFmtId="0" fontId="29" fillId="0" borderId="51" xfId="0" applyFont="1" applyBorder="1" applyProtection="1"/>
    <xf numFmtId="0" fontId="7" fillId="3" borderId="16" xfId="0" applyFont="1" applyFill="1" applyBorder="1" applyProtection="1"/>
    <xf numFmtId="0" fontId="29" fillId="0" borderId="17" xfId="0" applyFont="1" applyFill="1" applyBorder="1" applyProtection="1"/>
    <xf numFmtId="0" fontId="29" fillId="0" borderId="13" xfId="0" applyFont="1" applyFill="1" applyBorder="1" applyProtection="1"/>
    <xf numFmtId="0" fontId="29" fillId="0" borderId="43" xfId="0" applyFont="1" applyFill="1" applyBorder="1" applyProtection="1"/>
    <xf numFmtId="0" fontId="29" fillId="0" borderId="44" xfId="0" applyFont="1" applyFill="1" applyBorder="1" applyProtection="1"/>
    <xf numFmtId="0" fontId="26" fillId="3" borderId="22" xfId="0" applyFont="1" applyFill="1" applyBorder="1" applyProtection="1"/>
    <xf numFmtId="0" fontId="26" fillId="0" borderId="23" xfId="0" applyFont="1" applyFill="1" applyBorder="1" applyProtection="1"/>
    <xf numFmtId="0" fontId="9" fillId="0" borderId="36" xfId="0" applyFont="1" applyBorder="1" applyProtection="1"/>
    <xf numFmtId="0" fontId="9" fillId="0" borderId="37" xfId="0" applyFont="1" applyBorder="1" applyProtection="1"/>
    <xf numFmtId="0" fontId="9" fillId="0" borderId="37" xfId="0" applyFont="1" applyFill="1" applyBorder="1" applyProtection="1"/>
    <xf numFmtId="0" fontId="9" fillId="3" borderId="22" xfId="0" applyFont="1" applyFill="1" applyBorder="1" applyProtection="1"/>
    <xf numFmtId="0" fontId="9" fillId="0" borderId="22" xfId="0" applyFont="1" applyFill="1" applyBorder="1" applyProtection="1"/>
    <xf numFmtId="0" fontId="9" fillId="0" borderId="23" xfId="0" applyFont="1" applyFill="1" applyBorder="1" applyProtection="1"/>
    <xf numFmtId="0" fontId="9" fillId="0" borderId="21" xfId="0" applyFont="1" applyBorder="1" applyProtection="1"/>
    <xf numFmtId="0" fontId="9" fillId="0" borderId="22" xfId="0" applyFont="1" applyBorder="1" applyProtection="1"/>
    <xf numFmtId="0" fontId="7" fillId="2" borderId="48" xfId="0" applyFont="1" applyFill="1" applyBorder="1" applyProtection="1">
      <protection locked="0"/>
    </xf>
    <xf numFmtId="0" fontId="7" fillId="2" borderId="49" xfId="0" applyFont="1" applyFill="1" applyBorder="1" applyProtection="1">
      <protection locked="0"/>
    </xf>
    <xf numFmtId="0" fontId="7" fillId="2" borderId="14" xfId="0" applyFont="1" applyFill="1" applyBorder="1" applyProtection="1">
      <protection locked="0"/>
    </xf>
    <xf numFmtId="0" fontId="7" fillId="2" borderId="10" xfId="0" applyFont="1" applyFill="1" applyBorder="1" applyProtection="1">
      <protection locked="0"/>
    </xf>
    <xf numFmtId="0" fontId="7" fillId="2" borderId="50" xfId="0" applyFont="1" applyFill="1" applyBorder="1" applyProtection="1">
      <protection locked="0"/>
    </xf>
    <xf numFmtId="0" fontId="7" fillId="2" borderId="30" xfId="0" applyFont="1" applyFill="1" applyBorder="1" applyProtection="1">
      <protection locked="0"/>
    </xf>
    <xf numFmtId="0" fontId="7" fillId="2" borderId="42" xfId="0" applyFont="1" applyFill="1" applyBorder="1" applyProtection="1">
      <protection locked="0"/>
    </xf>
    <xf numFmtId="0" fontId="5" fillId="2" borderId="1" xfId="0" applyFont="1" applyFill="1" applyBorder="1" applyAlignment="1" applyProtection="1">
      <protection locked="0"/>
    </xf>
    <xf numFmtId="0" fontId="32" fillId="0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29" fillId="0" borderId="55" xfId="0" applyFont="1" applyFill="1" applyBorder="1"/>
    <xf numFmtId="0" fontId="29" fillId="0" borderId="56" xfId="0" applyFont="1" applyFill="1" applyBorder="1"/>
    <xf numFmtId="0" fontId="9" fillId="0" borderId="24" xfId="0" applyFont="1" applyFill="1" applyBorder="1"/>
    <xf numFmtId="0" fontId="27" fillId="0" borderId="25" xfId="0" applyFont="1" applyBorder="1" applyAlignment="1">
      <alignment horizontal="center"/>
    </xf>
    <xf numFmtId="0" fontId="27" fillId="0" borderId="23" xfId="0" applyFont="1" applyBorder="1" applyAlignment="1">
      <alignment horizontal="center"/>
    </xf>
    <xf numFmtId="0" fontId="0" fillId="0" borderId="25" xfId="0" applyBorder="1"/>
    <xf numFmtId="0" fontId="0" fillId="0" borderId="7" xfId="0" applyBorder="1" applyProtection="1"/>
    <xf numFmtId="0" fontId="0" fillId="0" borderId="10" xfId="0" applyBorder="1" applyProtection="1"/>
    <xf numFmtId="0" fontId="0" fillId="0" borderId="12" xfId="0" applyBorder="1" applyProtection="1"/>
    <xf numFmtId="0" fontId="4" fillId="0" borderId="8" xfId="0" applyFont="1" applyFill="1" applyBorder="1" applyAlignment="1">
      <alignment horizontal="center" textRotation="90" wrapText="1"/>
    </xf>
    <xf numFmtId="0" fontId="4" fillId="0" borderId="13" xfId="0" applyFont="1" applyFill="1" applyBorder="1" applyAlignment="1">
      <alignment horizontal="center" textRotation="90" wrapText="1"/>
    </xf>
    <xf numFmtId="0" fontId="4" fillId="0" borderId="18" xfId="0" applyFont="1" applyFill="1" applyBorder="1" applyAlignment="1">
      <alignment horizontal="center" textRotation="90" wrapText="1"/>
    </xf>
    <xf numFmtId="0" fontId="4" fillId="0" borderId="0" xfId="0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0" borderId="38" xfId="0" applyFont="1" applyBorder="1" applyAlignment="1">
      <alignment horizontal="center" wrapText="1"/>
    </xf>
    <xf numFmtId="0" fontId="4" fillId="0" borderId="39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2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53" xfId="0" applyFont="1" applyFill="1" applyBorder="1" applyAlignment="1">
      <alignment horizontal="center" textRotation="90" wrapText="1"/>
    </xf>
    <xf numFmtId="0" fontId="4" fillId="0" borderId="54" xfId="0" applyFont="1" applyFill="1" applyBorder="1" applyAlignment="1">
      <alignment horizontal="center" textRotation="90" wrapText="1"/>
    </xf>
    <xf numFmtId="0" fontId="4" fillId="0" borderId="12" xfId="0" applyFont="1" applyBorder="1" applyAlignment="1">
      <alignment horizontal="center" textRotation="90" wrapText="1"/>
    </xf>
    <xf numFmtId="0" fontId="4" fillId="0" borderId="17" xfId="0" applyFont="1" applyBorder="1" applyAlignment="1">
      <alignment horizontal="center" textRotation="90" wrapText="1"/>
    </xf>
    <xf numFmtId="0" fontId="4" fillId="0" borderId="12" xfId="0" applyFont="1" applyFill="1" applyBorder="1" applyAlignment="1">
      <alignment horizontal="center" textRotation="90" wrapText="1"/>
    </xf>
    <xf numFmtId="0" fontId="4" fillId="0" borderId="17" xfId="0" applyFont="1" applyFill="1" applyBorder="1" applyAlignment="1">
      <alignment horizontal="center" textRotation="90" wrapText="1"/>
    </xf>
    <xf numFmtId="0" fontId="4" fillId="3" borderId="12" xfId="0" applyFont="1" applyFill="1" applyBorder="1" applyAlignment="1">
      <alignment horizontal="center" textRotation="90" wrapText="1"/>
    </xf>
    <xf numFmtId="0" fontId="4" fillId="3" borderId="17" xfId="0" applyFont="1" applyFill="1" applyBorder="1" applyAlignment="1">
      <alignment horizontal="center" textRotation="90" wrapText="1"/>
    </xf>
    <xf numFmtId="0" fontId="4" fillId="0" borderId="37" xfId="0" applyFont="1" applyBorder="1" applyAlignment="1">
      <alignment horizontal="center" textRotation="90" wrapText="1"/>
    </xf>
    <xf numFmtId="0" fontId="4" fillId="3" borderId="37" xfId="0" applyFont="1" applyFill="1" applyBorder="1" applyAlignment="1">
      <alignment horizontal="center" textRotation="90" wrapText="1"/>
    </xf>
    <xf numFmtId="0" fontId="4" fillId="0" borderId="37" xfId="0" applyFont="1" applyFill="1" applyBorder="1" applyAlignment="1">
      <alignment horizontal="center" textRotation="90" wrapText="1"/>
    </xf>
    <xf numFmtId="0" fontId="4" fillId="0" borderId="28" xfId="0" applyFont="1" applyBorder="1" applyAlignment="1">
      <alignment horizontal="center" wrapText="1"/>
    </xf>
    <xf numFmtId="0" fontId="22" fillId="0" borderId="4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19" fillId="0" borderId="34" xfId="0" applyFont="1" applyBorder="1" applyAlignment="1">
      <alignment horizontal="center"/>
    </xf>
    <xf numFmtId="0" fontId="22" fillId="0" borderId="4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25" xfId="0" applyFont="1" applyBorder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3" fillId="0" borderId="0" xfId="0" applyFont="1" applyAlignment="1"/>
    <xf numFmtId="0" fontId="19" fillId="0" borderId="0" xfId="0" applyFont="1" applyAlignment="1">
      <alignment wrapText="1"/>
    </xf>
  </cellXfs>
  <cellStyles count="10">
    <cellStyle name="Excel Built-in Normal" xfId="1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3" xfId="2"/>
    <cellStyle name="Обычный 4" xfId="9"/>
    <cellStyle name="Обычный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7"/>
  <sheetViews>
    <sheetView view="pageBreakPreview" zoomScale="80" zoomScaleSheetLayoutView="80" workbookViewId="0">
      <pane xSplit="1" ySplit="9" topLeftCell="B10" activePane="bottomRight" state="frozen"/>
      <selection sqref="A1:XFD1048576"/>
      <selection pane="topRight" sqref="A1:XFD1048576"/>
      <selection pane="bottomLeft" sqref="A1:XFD1048576"/>
      <selection pane="bottomRight" activeCell="B1" sqref="B1:O1"/>
    </sheetView>
  </sheetViews>
  <sheetFormatPr defaultRowHeight="15"/>
  <cols>
    <col min="1" max="1" width="41" customWidth="1"/>
    <col min="2" max="3" width="8.7109375" customWidth="1"/>
    <col min="4" max="4" width="8.5703125" customWidth="1"/>
    <col min="5" max="5" width="8.7109375" customWidth="1"/>
    <col min="6" max="6" width="9.85546875" customWidth="1"/>
    <col min="7" max="7" width="8.7109375" customWidth="1"/>
    <col min="8" max="8" width="9.5703125" style="1" customWidth="1"/>
    <col min="9" max="10" width="8.7109375" customWidth="1"/>
    <col min="11" max="11" width="8.7109375" style="1" customWidth="1"/>
    <col min="12" max="12" width="7.7109375" customWidth="1"/>
    <col min="13" max="13" width="9.5703125" customWidth="1"/>
    <col min="14" max="14" width="8.42578125" customWidth="1"/>
    <col min="15" max="15" width="11.140625" style="1" customWidth="1"/>
  </cols>
  <sheetData>
    <row r="1" spans="1:22" ht="72" customHeight="1">
      <c r="B1" s="194" t="s">
        <v>205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228"/>
    </row>
    <row r="2" spans="1:22" ht="18.75">
      <c r="A2" s="174" t="s">
        <v>206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22" ht="18.75">
      <c r="A3" s="5"/>
      <c r="B3" s="196" t="s">
        <v>51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</row>
    <row r="4" spans="1:22" ht="18" thickBot="1">
      <c r="O4" s="121" t="s">
        <v>209</v>
      </c>
    </row>
    <row r="5" spans="1:22" s="109" customFormat="1" ht="12.75" customHeight="1" thickBot="1">
      <c r="A5" s="197" t="s">
        <v>0</v>
      </c>
      <c r="B5" s="200" t="s">
        <v>1</v>
      </c>
      <c r="C5" s="201"/>
      <c r="D5" s="201"/>
      <c r="E5" s="201"/>
      <c r="F5" s="201"/>
      <c r="G5" s="201"/>
      <c r="H5" s="202"/>
      <c r="I5" s="200" t="s">
        <v>2</v>
      </c>
      <c r="J5" s="201"/>
      <c r="K5" s="201"/>
      <c r="L5" s="201"/>
      <c r="M5" s="201"/>
      <c r="N5" s="201"/>
      <c r="O5" s="202"/>
      <c r="P5" s="201" t="s">
        <v>3</v>
      </c>
      <c r="Q5" s="201"/>
      <c r="R5" s="201"/>
      <c r="S5" s="201"/>
      <c r="T5" s="201"/>
      <c r="U5" s="201"/>
      <c r="V5" s="202"/>
    </row>
    <row r="6" spans="1:22" s="109" customFormat="1" ht="27.75" customHeight="1">
      <c r="A6" s="198"/>
      <c r="B6" s="203" t="s">
        <v>179</v>
      </c>
      <c r="C6" s="204"/>
      <c r="D6" s="204"/>
      <c r="E6" s="190" t="s">
        <v>180</v>
      </c>
      <c r="F6" s="191"/>
      <c r="G6" s="188" t="s">
        <v>4</v>
      </c>
      <c r="H6" s="188" t="s">
        <v>11</v>
      </c>
      <c r="I6" s="203" t="s">
        <v>179</v>
      </c>
      <c r="J6" s="204"/>
      <c r="K6" s="204"/>
      <c r="L6" s="190" t="s">
        <v>180</v>
      </c>
      <c r="M6" s="191"/>
      <c r="N6" s="187" t="s">
        <v>4</v>
      </c>
      <c r="O6" s="187" t="s">
        <v>11</v>
      </c>
      <c r="P6" s="193" t="s">
        <v>179</v>
      </c>
      <c r="Q6" s="204"/>
      <c r="R6" s="204"/>
      <c r="S6" s="190" t="s">
        <v>180</v>
      </c>
      <c r="T6" s="191"/>
      <c r="U6" s="187" t="s">
        <v>4</v>
      </c>
      <c r="V6" s="187" t="s">
        <v>11</v>
      </c>
    </row>
    <row r="7" spans="1:22" s="109" customFormat="1" ht="14.25" customHeight="1">
      <c r="A7" s="198"/>
      <c r="B7" s="205"/>
      <c r="C7" s="206"/>
      <c r="D7" s="206"/>
      <c r="E7" s="192"/>
      <c r="F7" s="193"/>
      <c r="G7" s="188"/>
      <c r="H7" s="188"/>
      <c r="I7" s="205"/>
      <c r="J7" s="206"/>
      <c r="K7" s="206"/>
      <c r="L7" s="192"/>
      <c r="M7" s="193"/>
      <c r="N7" s="188"/>
      <c r="O7" s="188"/>
      <c r="P7" s="207"/>
      <c r="Q7" s="206"/>
      <c r="R7" s="206"/>
      <c r="S7" s="192"/>
      <c r="T7" s="193"/>
      <c r="U7" s="188"/>
      <c r="V7" s="188"/>
    </row>
    <row r="8" spans="1:22" s="109" customFormat="1" ht="92.25" customHeight="1" thickBot="1">
      <c r="A8" s="199"/>
      <c r="B8" s="74" t="s">
        <v>9</v>
      </c>
      <c r="C8" s="75" t="s">
        <v>10</v>
      </c>
      <c r="D8" s="76" t="s">
        <v>11</v>
      </c>
      <c r="E8" s="75" t="s">
        <v>11</v>
      </c>
      <c r="F8" s="75" t="s">
        <v>181</v>
      </c>
      <c r="G8" s="189"/>
      <c r="H8" s="189"/>
      <c r="I8" s="74" t="s">
        <v>9</v>
      </c>
      <c r="J8" s="75" t="s">
        <v>10</v>
      </c>
      <c r="K8" s="76" t="s">
        <v>11</v>
      </c>
      <c r="L8" s="75" t="s">
        <v>11</v>
      </c>
      <c r="M8" s="75" t="s">
        <v>181</v>
      </c>
      <c r="N8" s="189"/>
      <c r="O8" s="189"/>
      <c r="P8" s="94" t="s">
        <v>9</v>
      </c>
      <c r="Q8" s="75" t="s">
        <v>10</v>
      </c>
      <c r="R8" s="76" t="s">
        <v>11</v>
      </c>
      <c r="S8" s="75" t="s">
        <v>11</v>
      </c>
      <c r="T8" s="75" t="s">
        <v>181</v>
      </c>
      <c r="U8" s="189"/>
      <c r="V8" s="189"/>
    </row>
    <row r="9" spans="1:22" s="93" customFormat="1" ht="12.75" thickBot="1">
      <c r="A9" s="83">
        <v>1</v>
      </c>
      <c r="B9" s="84">
        <v>2</v>
      </c>
      <c r="C9" s="85">
        <v>3</v>
      </c>
      <c r="D9" s="86" t="s">
        <v>12</v>
      </c>
      <c r="E9" s="85">
        <v>5</v>
      </c>
      <c r="F9" s="85">
        <v>6</v>
      </c>
      <c r="G9" s="85">
        <v>7</v>
      </c>
      <c r="H9" s="88" t="s">
        <v>195</v>
      </c>
      <c r="I9" s="95">
        <v>9</v>
      </c>
      <c r="J9" s="90">
        <v>10</v>
      </c>
      <c r="K9" s="90" t="s">
        <v>196</v>
      </c>
      <c r="L9" s="85">
        <v>12</v>
      </c>
      <c r="M9" s="85">
        <v>13</v>
      </c>
      <c r="N9" s="90">
        <v>14</v>
      </c>
      <c r="O9" s="96" t="s">
        <v>197</v>
      </c>
      <c r="P9" s="89" t="s">
        <v>198</v>
      </c>
      <c r="Q9" s="90" t="s">
        <v>199</v>
      </c>
      <c r="R9" s="90" t="s">
        <v>200</v>
      </c>
      <c r="S9" s="85" t="s">
        <v>201</v>
      </c>
      <c r="T9" s="85" t="s">
        <v>202</v>
      </c>
      <c r="U9" s="90" t="s">
        <v>203</v>
      </c>
      <c r="V9" s="92" t="s">
        <v>204</v>
      </c>
    </row>
    <row r="10" spans="1:22">
      <c r="A10" s="6" t="s">
        <v>13</v>
      </c>
      <c r="B10" s="7"/>
      <c r="C10" s="7"/>
      <c r="D10" s="8">
        <f>B10+C10</f>
        <v>0</v>
      </c>
      <c r="E10" s="7"/>
      <c r="F10" s="7"/>
      <c r="G10" s="7"/>
      <c r="H10" s="9">
        <f>D10+E10+G10</f>
        <v>0</v>
      </c>
      <c r="I10" s="112"/>
      <c r="J10" s="7"/>
      <c r="K10" s="98">
        <f>I10+J10</f>
        <v>0</v>
      </c>
      <c r="L10" s="7"/>
      <c r="M10" s="7"/>
      <c r="N10" s="7"/>
      <c r="O10" s="113">
        <f>K10+L10+N10</f>
        <v>0</v>
      </c>
      <c r="P10" s="110">
        <f t="shared" ref="P10:P46" si="0">B10+I10</f>
        <v>0</v>
      </c>
      <c r="Q10" s="99">
        <f t="shared" ref="Q10:Q46" si="1">C10+J10</f>
        <v>0</v>
      </c>
      <c r="R10" s="99">
        <f t="shared" ref="R10:R46" si="2">D10+K10</f>
        <v>0</v>
      </c>
      <c r="S10" s="99">
        <f t="shared" ref="S10:S46" si="3">E10+L10</f>
        <v>0</v>
      </c>
      <c r="T10" s="99">
        <f t="shared" ref="T10:T46" si="4">F10+M10</f>
        <v>0</v>
      </c>
      <c r="U10" s="99">
        <f t="shared" ref="U10:U46" si="5">G10+N10</f>
        <v>0</v>
      </c>
      <c r="V10" s="178">
        <f t="shared" ref="V10:V46" si="6">H10+O10</f>
        <v>0</v>
      </c>
    </row>
    <row r="11" spans="1:22">
      <c r="A11" s="10" t="s">
        <v>14</v>
      </c>
      <c r="B11" s="7"/>
      <c r="C11" s="7"/>
      <c r="D11" s="11">
        <f t="shared" ref="D11:D43" si="7">B11+C11</f>
        <v>0</v>
      </c>
      <c r="E11" s="7"/>
      <c r="F11" s="7"/>
      <c r="G11" s="7"/>
      <c r="H11" s="9">
        <f t="shared" ref="H11:H47" si="8">D11+E11+G11</f>
        <v>0</v>
      </c>
      <c r="I11" s="112"/>
      <c r="J11" s="7"/>
      <c r="K11" s="100">
        <f t="shared" ref="K11:K36" si="9">I11+J11</f>
        <v>0</v>
      </c>
      <c r="L11" s="7"/>
      <c r="M11" s="7"/>
      <c r="N11" s="7"/>
      <c r="O11" s="113">
        <f t="shared" ref="O11:O46" si="10">K11+L11+N11</f>
        <v>0</v>
      </c>
      <c r="P11" s="110">
        <f t="shared" si="0"/>
        <v>0</v>
      </c>
      <c r="Q11" s="99">
        <f t="shared" si="1"/>
        <v>0</v>
      </c>
      <c r="R11" s="99">
        <f t="shared" si="2"/>
        <v>0</v>
      </c>
      <c r="S11" s="99">
        <f t="shared" si="3"/>
        <v>0</v>
      </c>
      <c r="T11" s="99">
        <f t="shared" si="4"/>
        <v>0</v>
      </c>
      <c r="U11" s="99">
        <f t="shared" si="5"/>
        <v>0</v>
      </c>
      <c r="V11" s="178">
        <f t="shared" si="6"/>
        <v>0</v>
      </c>
    </row>
    <row r="12" spans="1:22">
      <c r="A12" s="12" t="s">
        <v>15</v>
      </c>
      <c r="B12" s="7"/>
      <c r="C12" s="7"/>
      <c r="D12" s="11">
        <f t="shared" si="7"/>
        <v>0</v>
      </c>
      <c r="E12" s="7"/>
      <c r="F12" s="7"/>
      <c r="G12" s="7"/>
      <c r="H12" s="9">
        <f t="shared" si="8"/>
        <v>0</v>
      </c>
      <c r="I12" s="112"/>
      <c r="J12" s="7"/>
      <c r="K12" s="100">
        <f t="shared" si="9"/>
        <v>0</v>
      </c>
      <c r="L12" s="7"/>
      <c r="M12" s="7"/>
      <c r="N12" s="7"/>
      <c r="O12" s="113">
        <f t="shared" si="10"/>
        <v>0</v>
      </c>
      <c r="P12" s="110">
        <f t="shared" si="0"/>
        <v>0</v>
      </c>
      <c r="Q12" s="99">
        <f t="shared" si="1"/>
        <v>0</v>
      </c>
      <c r="R12" s="99">
        <f t="shared" si="2"/>
        <v>0</v>
      </c>
      <c r="S12" s="99">
        <f t="shared" si="3"/>
        <v>0</v>
      </c>
      <c r="T12" s="99">
        <f t="shared" si="4"/>
        <v>0</v>
      </c>
      <c r="U12" s="99">
        <f t="shared" si="5"/>
        <v>0</v>
      </c>
      <c r="V12" s="178">
        <f t="shared" si="6"/>
        <v>0</v>
      </c>
    </row>
    <row r="13" spans="1:22">
      <c r="A13" s="10" t="s">
        <v>16</v>
      </c>
      <c r="B13" s="7"/>
      <c r="C13" s="7"/>
      <c r="D13" s="11">
        <f t="shared" si="7"/>
        <v>0</v>
      </c>
      <c r="E13" s="7"/>
      <c r="F13" s="7"/>
      <c r="G13" s="7"/>
      <c r="H13" s="9">
        <f t="shared" si="8"/>
        <v>0</v>
      </c>
      <c r="I13" s="112"/>
      <c r="J13" s="7"/>
      <c r="K13" s="100">
        <f t="shared" si="9"/>
        <v>0</v>
      </c>
      <c r="L13" s="7"/>
      <c r="M13" s="7"/>
      <c r="N13" s="7"/>
      <c r="O13" s="113">
        <f t="shared" si="10"/>
        <v>0</v>
      </c>
      <c r="P13" s="110">
        <f t="shared" si="0"/>
        <v>0</v>
      </c>
      <c r="Q13" s="99">
        <f t="shared" si="1"/>
        <v>0</v>
      </c>
      <c r="R13" s="99">
        <f t="shared" si="2"/>
        <v>0</v>
      </c>
      <c r="S13" s="99">
        <f t="shared" si="3"/>
        <v>0</v>
      </c>
      <c r="T13" s="99">
        <f t="shared" si="4"/>
        <v>0</v>
      </c>
      <c r="U13" s="99">
        <f t="shared" si="5"/>
        <v>0</v>
      </c>
      <c r="V13" s="178">
        <f t="shared" si="6"/>
        <v>0</v>
      </c>
    </row>
    <row r="14" spans="1:22">
      <c r="A14" s="10" t="s">
        <v>17</v>
      </c>
      <c r="B14" s="7"/>
      <c r="C14" s="7"/>
      <c r="D14" s="11">
        <f t="shared" si="7"/>
        <v>0</v>
      </c>
      <c r="E14" s="7"/>
      <c r="F14" s="7"/>
      <c r="G14" s="7"/>
      <c r="H14" s="9">
        <f t="shared" si="8"/>
        <v>0</v>
      </c>
      <c r="I14" s="112"/>
      <c r="J14" s="7"/>
      <c r="K14" s="100">
        <f t="shared" si="9"/>
        <v>0</v>
      </c>
      <c r="L14" s="7"/>
      <c r="M14" s="7"/>
      <c r="N14" s="7"/>
      <c r="O14" s="113">
        <f t="shared" si="10"/>
        <v>0</v>
      </c>
      <c r="P14" s="110">
        <f t="shared" si="0"/>
        <v>0</v>
      </c>
      <c r="Q14" s="99">
        <f t="shared" si="1"/>
        <v>0</v>
      </c>
      <c r="R14" s="99">
        <f t="shared" si="2"/>
        <v>0</v>
      </c>
      <c r="S14" s="99">
        <f t="shared" si="3"/>
        <v>0</v>
      </c>
      <c r="T14" s="99">
        <f t="shared" si="4"/>
        <v>0</v>
      </c>
      <c r="U14" s="99">
        <f t="shared" si="5"/>
        <v>0</v>
      </c>
      <c r="V14" s="178">
        <f t="shared" si="6"/>
        <v>0</v>
      </c>
    </row>
    <row r="15" spans="1:22">
      <c r="A15" s="13" t="s">
        <v>18</v>
      </c>
      <c r="B15" s="7"/>
      <c r="C15" s="7"/>
      <c r="D15" s="11">
        <f t="shared" si="7"/>
        <v>0</v>
      </c>
      <c r="E15" s="7"/>
      <c r="F15" s="7"/>
      <c r="G15" s="7"/>
      <c r="H15" s="9">
        <f t="shared" si="8"/>
        <v>0</v>
      </c>
      <c r="I15" s="112"/>
      <c r="J15" s="7"/>
      <c r="K15" s="100">
        <f t="shared" si="9"/>
        <v>0</v>
      </c>
      <c r="L15" s="7"/>
      <c r="M15" s="7"/>
      <c r="N15" s="7"/>
      <c r="O15" s="113">
        <f t="shared" si="10"/>
        <v>0</v>
      </c>
      <c r="P15" s="110">
        <f t="shared" si="0"/>
        <v>0</v>
      </c>
      <c r="Q15" s="99">
        <f t="shared" si="1"/>
        <v>0</v>
      </c>
      <c r="R15" s="99">
        <f t="shared" si="2"/>
        <v>0</v>
      </c>
      <c r="S15" s="99">
        <f t="shared" si="3"/>
        <v>0</v>
      </c>
      <c r="T15" s="99">
        <f t="shared" si="4"/>
        <v>0</v>
      </c>
      <c r="U15" s="99">
        <f t="shared" si="5"/>
        <v>0</v>
      </c>
      <c r="V15" s="178">
        <f t="shared" si="6"/>
        <v>0</v>
      </c>
    </row>
    <row r="16" spans="1:22">
      <c r="A16" s="12" t="s">
        <v>19</v>
      </c>
      <c r="B16" s="7"/>
      <c r="C16" s="7"/>
      <c r="D16" s="11">
        <f t="shared" si="7"/>
        <v>0</v>
      </c>
      <c r="E16" s="7"/>
      <c r="F16" s="7"/>
      <c r="G16" s="7"/>
      <c r="H16" s="9">
        <f t="shared" si="8"/>
        <v>0</v>
      </c>
      <c r="I16" s="112"/>
      <c r="J16" s="7"/>
      <c r="K16" s="100">
        <f t="shared" si="9"/>
        <v>0</v>
      </c>
      <c r="L16" s="7"/>
      <c r="M16" s="7"/>
      <c r="N16" s="7"/>
      <c r="O16" s="113">
        <f t="shared" si="10"/>
        <v>0</v>
      </c>
      <c r="P16" s="110">
        <f t="shared" si="0"/>
        <v>0</v>
      </c>
      <c r="Q16" s="99">
        <f t="shared" si="1"/>
        <v>0</v>
      </c>
      <c r="R16" s="99">
        <f t="shared" si="2"/>
        <v>0</v>
      </c>
      <c r="S16" s="99">
        <f t="shared" si="3"/>
        <v>0</v>
      </c>
      <c r="T16" s="99">
        <f t="shared" si="4"/>
        <v>0</v>
      </c>
      <c r="U16" s="99">
        <f t="shared" si="5"/>
        <v>0</v>
      </c>
      <c r="V16" s="178">
        <f t="shared" si="6"/>
        <v>0</v>
      </c>
    </row>
    <row r="17" spans="1:22">
      <c r="A17" s="12" t="s">
        <v>20</v>
      </c>
      <c r="B17" s="7"/>
      <c r="C17" s="7"/>
      <c r="D17" s="11">
        <f t="shared" si="7"/>
        <v>0</v>
      </c>
      <c r="E17" s="7"/>
      <c r="F17" s="7"/>
      <c r="G17" s="7"/>
      <c r="H17" s="9">
        <f t="shared" si="8"/>
        <v>0</v>
      </c>
      <c r="I17" s="112"/>
      <c r="J17" s="7"/>
      <c r="K17" s="100">
        <f t="shared" si="9"/>
        <v>0</v>
      </c>
      <c r="L17" s="7"/>
      <c r="M17" s="7"/>
      <c r="N17" s="7"/>
      <c r="O17" s="113">
        <f t="shared" si="10"/>
        <v>0</v>
      </c>
      <c r="P17" s="110">
        <f t="shared" si="0"/>
        <v>0</v>
      </c>
      <c r="Q17" s="99">
        <f t="shared" si="1"/>
        <v>0</v>
      </c>
      <c r="R17" s="99">
        <f t="shared" si="2"/>
        <v>0</v>
      </c>
      <c r="S17" s="99">
        <f t="shared" si="3"/>
        <v>0</v>
      </c>
      <c r="T17" s="99">
        <f t="shared" si="4"/>
        <v>0</v>
      </c>
      <c r="U17" s="99">
        <f t="shared" si="5"/>
        <v>0</v>
      </c>
      <c r="V17" s="178">
        <f t="shared" si="6"/>
        <v>0</v>
      </c>
    </row>
    <row r="18" spans="1:22">
      <c r="A18" s="12" t="s">
        <v>21</v>
      </c>
      <c r="B18" s="7"/>
      <c r="C18" s="7"/>
      <c r="D18" s="11">
        <f t="shared" si="7"/>
        <v>0</v>
      </c>
      <c r="E18" s="7"/>
      <c r="F18" s="7"/>
      <c r="G18" s="7"/>
      <c r="H18" s="9">
        <f t="shared" si="8"/>
        <v>0</v>
      </c>
      <c r="I18" s="112"/>
      <c r="J18" s="7"/>
      <c r="K18" s="100">
        <f t="shared" si="9"/>
        <v>0</v>
      </c>
      <c r="L18" s="7"/>
      <c r="M18" s="7"/>
      <c r="N18" s="7"/>
      <c r="O18" s="113">
        <f t="shared" si="10"/>
        <v>0</v>
      </c>
      <c r="P18" s="110">
        <f t="shared" si="0"/>
        <v>0</v>
      </c>
      <c r="Q18" s="99">
        <f t="shared" si="1"/>
        <v>0</v>
      </c>
      <c r="R18" s="99">
        <f t="shared" si="2"/>
        <v>0</v>
      </c>
      <c r="S18" s="99">
        <f t="shared" si="3"/>
        <v>0</v>
      </c>
      <c r="T18" s="99">
        <f t="shared" si="4"/>
        <v>0</v>
      </c>
      <c r="U18" s="99">
        <f t="shared" si="5"/>
        <v>0</v>
      </c>
      <c r="V18" s="178">
        <f t="shared" si="6"/>
        <v>0</v>
      </c>
    </row>
    <row r="19" spans="1:22">
      <c r="A19" s="10" t="s">
        <v>22</v>
      </c>
      <c r="B19" s="7"/>
      <c r="C19" s="7"/>
      <c r="D19" s="11">
        <f t="shared" si="7"/>
        <v>0</v>
      </c>
      <c r="E19" s="7"/>
      <c r="F19" s="7"/>
      <c r="G19" s="7"/>
      <c r="H19" s="9">
        <f t="shared" si="8"/>
        <v>0</v>
      </c>
      <c r="I19" s="112"/>
      <c r="J19" s="7"/>
      <c r="K19" s="100">
        <f t="shared" si="9"/>
        <v>0</v>
      </c>
      <c r="L19" s="7"/>
      <c r="M19" s="7"/>
      <c r="N19" s="7"/>
      <c r="O19" s="113">
        <f t="shared" si="10"/>
        <v>0</v>
      </c>
      <c r="P19" s="110">
        <f t="shared" si="0"/>
        <v>0</v>
      </c>
      <c r="Q19" s="99">
        <f t="shared" si="1"/>
        <v>0</v>
      </c>
      <c r="R19" s="99">
        <f t="shared" si="2"/>
        <v>0</v>
      </c>
      <c r="S19" s="99">
        <f t="shared" si="3"/>
        <v>0</v>
      </c>
      <c r="T19" s="99">
        <f t="shared" si="4"/>
        <v>0</v>
      </c>
      <c r="U19" s="99">
        <f t="shared" si="5"/>
        <v>0</v>
      </c>
      <c r="V19" s="178">
        <f t="shared" si="6"/>
        <v>0</v>
      </c>
    </row>
    <row r="20" spans="1:22">
      <c r="A20" s="10" t="s">
        <v>23</v>
      </c>
      <c r="B20" s="7"/>
      <c r="C20" s="7"/>
      <c r="D20" s="11">
        <f t="shared" si="7"/>
        <v>0</v>
      </c>
      <c r="E20" s="7"/>
      <c r="F20" s="7"/>
      <c r="G20" s="7"/>
      <c r="H20" s="9">
        <f t="shared" si="8"/>
        <v>0</v>
      </c>
      <c r="I20" s="112"/>
      <c r="J20" s="7"/>
      <c r="K20" s="100">
        <f t="shared" si="9"/>
        <v>0</v>
      </c>
      <c r="L20" s="7"/>
      <c r="M20" s="7"/>
      <c r="N20" s="7"/>
      <c r="O20" s="113">
        <f t="shared" si="10"/>
        <v>0</v>
      </c>
      <c r="P20" s="110">
        <f t="shared" si="0"/>
        <v>0</v>
      </c>
      <c r="Q20" s="99">
        <f t="shared" si="1"/>
        <v>0</v>
      </c>
      <c r="R20" s="99">
        <f t="shared" si="2"/>
        <v>0</v>
      </c>
      <c r="S20" s="99">
        <f t="shared" si="3"/>
        <v>0</v>
      </c>
      <c r="T20" s="99">
        <f t="shared" si="4"/>
        <v>0</v>
      </c>
      <c r="U20" s="99">
        <f t="shared" si="5"/>
        <v>0</v>
      </c>
      <c r="V20" s="178">
        <f t="shared" si="6"/>
        <v>0</v>
      </c>
    </row>
    <row r="21" spans="1:22">
      <c r="A21" s="10" t="s">
        <v>24</v>
      </c>
      <c r="B21" s="7"/>
      <c r="C21" s="7"/>
      <c r="D21" s="11">
        <f t="shared" si="7"/>
        <v>0</v>
      </c>
      <c r="E21" s="7"/>
      <c r="F21" s="7"/>
      <c r="G21" s="7"/>
      <c r="H21" s="9">
        <f t="shared" si="8"/>
        <v>0</v>
      </c>
      <c r="I21" s="112"/>
      <c r="J21" s="7"/>
      <c r="K21" s="100">
        <f t="shared" si="9"/>
        <v>0</v>
      </c>
      <c r="L21" s="7"/>
      <c r="M21" s="7"/>
      <c r="N21" s="7"/>
      <c r="O21" s="113">
        <f t="shared" si="10"/>
        <v>0</v>
      </c>
      <c r="P21" s="110">
        <f t="shared" si="0"/>
        <v>0</v>
      </c>
      <c r="Q21" s="99">
        <f t="shared" si="1"/>
        <v>0</v>
      </c>
      <c r="R21" s="99">
        <f t="shared" si="2"/>
        <v>0</v>
      </c>
      <c r="S21" s="99">
        <f t="shared" si="3"/>
        <v>0</v>
      </c>
      <c r="T21" s="99">
        <f t="shared" si="4"/>
        <v>0</v>
      </c>
      <c r="U21" s="99">
        <f t="shared" si="5"/>
        <v>0</v>
      </c>
      <c r="V21" s="178">
        <f t="shared" si="6"/>
        <v>0</v>
      </c>
    </row>
    <row r="22" spans="1:22">
      <c r="A22" s="12" t="s">
        <v>25</v>
      </c>
      <c r="B22" s="7"/>
      <c r="C22" s="7"/>
      <c r="D22" s="11">
        <f t="shared" si="7"/>
        <v>0</v>
      </c>
      <c r="E22" s="7"/>
      <c r="F22" s="7"/>
      <c r="G22" s="7"/>
      <c r="H22" s="9">
        <f t="shared" si="8"/>
        <v>0</v>
      </c>
      <c r="I22" s="112"/>
      <c r="J22" s="7"/>
      <c r="K22" s="100">
        <f t="shared" si="9"/>
        <v>0</v>
      </c>
      <c r="L22" s="7"/>
      <c r="M22" s="7"/>
      <c r="N22" s="7"/>
      <c r="O22" s="113">
        <f t="shared" si="10"/>
        <v>0</v>
      </c>
      <c r="P22" s="110">
        <f t="shared" si="0"/>
        <v>0</v>
      </c>
      <c r="Q22" s="99">
        <f t="shared" si="1"/>
        <v>0</v>
      </c>
      <c r="R22" s="99">
        <f t="shared" si="2"/>
        <v>0</v>
      </c>
      <c r="S22" s="99">
        <f t="shared" si="3"/>
        <v>0</v>
      </c>
      <c r="T22" s="99">
        <f t="shared" si="4"/>
        <v>0</v>
      </c>
      <c r="U22" s="99">
        <f t="shared" si="5"/>
        <v>0</v>
      </c>
      <c r="V22" s="178">
        <f t="shared" si="6"/>
        <v>0</v>
      </c>
    </row>
    <row r="23" spans="1:22">
      <c r="A23" s="10" t="s">
        <v>26</v>
      </c>
      <c r="B23" s="7"/>
      <c r="C23" s="7"/>
      <c r="D23" s="11">
        <f t="shared" si="7"/>
        <v>0</v>
      </c>
      <c r="E23" s="7"/>
      <c r="F23" s="7"/>
      <c r="G23" s="7"/>
      <c r="H23" s="9">
        <f t="shared" si="8"/>
        <v>0</v>
      </c>
      <c r="I23" s="112"/>
      <c r="J23" s="7"/>
      <c r="K23" s="100">
        <f t="shared" si="9"/>
        <v>0</v>
      </c>
      <c r="L23" s="7"/>
      <c r="M23" s="7"/>
      <c r="N23" s="7"/>
      <c r="O23" s="113">
        <f t="shared" si="10"/>
        <v>0</v>
      </c>
      <c r="P23" s="110">
        <f t="shared" si="0"/>
        <v>0</v>
      </c>
      <c r="Q23" s="99">
        <f t="shared" si="1"/>
        <v>0</v>
      </c>
      <c r="R23" s="99">
        <f t="shared" si="2"/>
        <v>0</v>
      </c>
      <c r="S23" s="99">
        <f t="shared" si="3"/>
        <v>0</v>
      </c>
      <c r="T23" s="99">
        <f t="shared" si="4"/>
        <v>0</v>
      </c>
      <c r="U23" s="99">
        <f t="shared" si="5"/>
        <v>0</v>
      </c>
      <c r="V23" s="178">
        <f t="shared" si="6"/>
        <v>0</v>
      </c>
    </row>
    <row r="24" spans="1:22">
      <c r="A24" s="12" t="s">
        <v>27</v>
      </c>
      <c r="B24" s="7"/>
      <c r="C24" s="7"/>
      <c r="D24" s="11">
        <f t="shared" si="7"/>
        <v>0</v>
      </c>
      <c r="E24" s="7"/>
      <c r="F24" s="7"/>
      <c r="G24" s="7"/>
      <c r="H24" s="9">
        <f t="shared" si="8"/>
        <v>0</v>
      </c>
      <c r="I24" s="112"/>
      <c r="J24" s="7"/>
      <c r="K24" s="100">
        <f t="shared" si="9"/>
        <v>0</v>
      </c>
      <c r="L24" s="7"/>
      <c r="M24" s="7"/>
      <c r="N24" s="7"/>
      <c r="O24" s="113">
        <f t="shared" si="10"/>
        <v>0</v>
      </c>
      <c r="P24" s="110">
        <f t="shared" si="0"/>
        <v>0</v>
      </c>
      <c r="Q24" s="99">
        <f t="shared" si="1"/>
        <v>0</v>
      </c>
      <c r="R24" s="99">
        <f t="shared" si="2"/>
        <v>0</v>
      </c>
      <c r="S24" s="99">
        <f t="shared" si="3"/>
        <v>0</v>
      </c>
      <c r="T24" s="99">
        <f t="shared" si="4"/>
        <v>0</v>
      </c>
      <c r="U24" s="99">
        <f t="shared" si="5"/>
        <v>0</v>
      </c>
      <c r="V24" s="178">
        <f t="shared" si="6"/>
        <v>0</v>
      </c>
    </row>
    <row r="25" spans="1:22">
      <c r="A25" s="10" t="s">
        <v>28</v>
      </c>
      <c r="B25" s="7"/>
      <c r="C25" s="7"/>
      <c r="D25" s="11">
        <f t="shared" si="7"/>
        <v>0</v>
      </c>
      <c r="E25" s="7"/>
      <c r="F25" s="7"/>
      <c r="G25" s="7"/>
      <c r="H25" s="9">
        <f t="shared" si="8"/>
        <v>0</v>
      </c>
      <c r="I25" s="112"/>
      <c r="J25" s="7"/>
      <c r="K25" s="100">
        <f t="shared" si="9"/>
        <v>0</v>
      </c>
      <c r="L25" s="7"/>
      <c r="M25" s="7"/>
      <c r="N25" s="7"/>
      <c r="O25" s="113">
        <f t="shared" si="10"/>
        <v>0</v>
      </c>
      <c r="P25" s="110">
        <f t="shared" si="0"/>
        <v>0</v>
      </c>
      <c r="Q25" s="99">
        <f t="shared" si="1"/>
        <v>0</v>
      </c>
      <c r="R25" s="99">
        <f t="shared" si="2"/>
        <v>0</v>
      </c>
      <c r="S25" s="99">
        <f t="shared" si="3"/>
        <v>0</v>
      </c>
      <c r="T25" s="99">
        <f t="shared" si="4"/>
        <v>0</v>
      </c>
      <c r="U25" s="99">
        <f t="shared" si="5"/>
        <v>0</v>
      </c>
      <c r="V25" s="178">
        <f t="shared" si="6"/>
        <v>0</v>
      </c>
    </row>
    <row r="26" spans="1:22">
      <c r="A26" s="10" t="s">
        <v>29</v>
      </c>
      <c r="B26" s="7"/>
      <c r="C26" s="7"/>
      <c r="D26" s="11">
        <f t="shared" si="7"/>
        <v>0</v>
      </c>
      <c r="E26" s="7"/>
      <c r="F26" s="7"/>
      <c r="G26" s="7"/>
      <c r="H26" s="9">
        <f t="shared" si="8"/>
        <v>0</v>
      </c>
      <c r="I26" s="112"/>
      <c r="J26" s="7"/>
      <c r="K26" s="100">
        <f t="shared" si="9"/>
        <v>0</v>
      </c>
      <c r="L26" s="7"/>
      <c r="M26" s="7"/>
      <c r="N26" s="7"/>
      <c r="O26" s="113">
        <f t="shared" si="10"/>
        <v>0</v>
      </c>
      <c r="P26" s="110">
        <f t="shared" si="0"/>
        <v>0</v>
      </c>
      <c r="Q26" s="99">
        <f t="shared" si="1"/>
        <v>0</v>
      </c>
      <c r="R26" s="99">
        <f t="shared" si="2"/>
        <v>0</v>
      </c>
      <c r="S26" s="99">
        <f t="shared" si="3"/>
        <v>0</v>
      </c>
      <c r="T26" s="99">
        <f t="shared" si="4"/>
        <v>0</v>
      </c>
      <c r="U26" s="99">
        <f t="shared" si="5"/>
        <v>0</v>
      </c>
      <c r="V26" s="178">
        <f t="shared" si="6"/>
        <v>0</v>
      </c>
    </row>
    <row r="27" spans="1:22">
      <c r="A27" s="12" t="s">
        <v>30</v>
      </c>
      <c r="B27" s="14">
        <v>0</v>
      </c>
      <c r="C27" s="15">
        <v>0</v>
      </c>
      <c r="D27" s="11">
        <f t="shared" si="7"/>
        <v>0</v>
      </c>
      <c r="E27" s="15">
        <v>0</v>
      </c>
      <c r="F27" s="15">
        <v>0</v>
      </c>
      <c r="G27" s="15">
        <v>0</v>
      </c>
      <c r="H27" s="9">
        <f t="shared" si="8"/>
        <v>0</v>
      </c>
      <c r="I27" s="114">
        <f>I28+I29</f>
        <v>0</v>
      </c>
      <c r="J27" s="101">
        <f>J28+J29</f>
        <v>0</v>
      </c>
      <c r="K27" s="100">
        <f t="shared" si="9"/>
        <v>0</v>
      </c>
      <c r="L27" s="102">
        <f>L28+L29</f>
        <v>0</v>
      </c>
      <c r="M27" s="102">
        <f>M28+M29</f>
        <v>0</v>
      </c>
      <c r="N27" s="102">
        <f>N28+N29</f>
        <v>0</v>
      </c>
      <c r="O27" s="113">
        <f t="shared" si="10"/>
        <v>0</v>
      </c>
      <c r="P27" s="110">
        <f t="shared" si="0"/>
        <v>0</v>
      </c>
      <c r="Q27" s="99">
        <f t="shared" si="1"/>
        <v>0</v>
      </c>
      <c r="R27" s="99">
        <f t="shared" si="2"/>
        <v>0</v>
      </c>
      <c r="S27" s="99">
        <f t="shared" si="3"/>
        <v>0</v>
      </c>
      <c r="T27" s="99">
        <f t="shared" si="4"/>
        <v>0</v>
      </c>
      <c r="U27" s="99">
        <f t="shared" si="5"/>
        <v>0</v>
      </c>
      <c r="V27" s="178">
        <f t="shared" si="6"/>
        <v>0</v>
      </c>
    </row>
    <row r="28" spans="1:22">
      <c r="A28" s="16" t="s">
        <v>31</v>
      </c>
      <c r="B28" s="14">
        <v>0</v>
      </c>
      <c r="C28" s="15">
        <v>0</v>
      </c>
      <c r="D28" s="11">
        <f>B28+C28</f>
        <v>0</v>
      </c>
      <c r="E28" s="15">
        <v>0</v>
      </c>
      <c r="F28" s="15">
        <v>0</v>
      </c>
      <c r="G28" s="15">
        <v>0</v>
      </c>
      <c r="H28" s="9">
        <f t="shared" si="8"/>
        <v>0</v>
      </c>
      <c r="I28" s="112"/>
      <c r="J28" s="7"/>
      <c r="K28" s="100">
        <f>I28+J28</f>
        <v>0</v>
      </c>
      <c r="L28" s="7"/>
      <c r="M28" s="7"/>
      <c r="N28" s="7"/>
      <c r="O28" s="113">
        <f t="shared" si="10"/>
        <v>0</v>
      </c>
      <c r="P28" s="110">
        <f t="shared" si="0"/>
        <v>0</v>
      </c>
      <c r="Q28" s="99">
        <f t="shared" si="1"/>
        <v>0</v>
      </c>
      <c r="R28" s="99">
        <f t="shared" si="2"/>
        <v>0</v>
      </c>
      <c r="S28" s="99">
        <f t="shared" si="3"/>
        <v>0</v>
      </c>
      <c r="T28" s="99">
        <f t="shared" si="4"/>
        <v>0</v>
      </c>
      <c r="U28" s="99">
        <f t="shared" si="5"/>
        <v>0</v>
      </c>
      <c r="V28" s="178">
        <f t="shared" si="6"/>
        <v>0</v>
      </c>
    </row>
    <row r="29" spans="1:22">
      <c r="A29" s="16" t="s">
        <v>32</v>
      </c>
      <c r="B29" s="14">
        <v>0</v>
      </c>
      <c r="C29" s="15">
        <v>0</v>
      </c>
      <c r="D29" s="11">
        <f>B29+C29</f>
        <v>0</v>
      </c>
      <c r="E29" s="15">
        <v>0</v>
      </c>
      <c r="F29" s="15">
        <v>0</v>
      </c>
      <c r="G29" s="15">
        <v>0</v>
      </c>
      <c r="H29" s="9">
        <f t="shared" si="8"/>
        <v>0</v>
      </c>
      <c r="I29" s="112"/>
      <c r="J29" s="7"/>
      <c r="K29" s="100">
        <f t="shared" si="9"/>
        <v>0</v>
      </c>
      <c r="L29" s="7"/>
      <c r="M29" s="7"/>
      <c r="N29" s="7"/>
      <c r="O29" s="113">
        <f t="shared" si="10"/>
        <v>0</v>
      </c>
      <c r="P29" s="110">
        <f t="shared" si="0"/>
        <v>0</v>
      </c>
      <c r="Q29" s="99">
        <f t="shared" si="1"/>
        <v>0</v>
      </c>
      <c r="R29" s="99">
        <f t="shared" si="2"/>
        <v>0</v>
      </c>
      <c r="S29" s="99">
        <f t="shared" si="3"/>
        <v>0</v>
      </c>
      <c r="T29" s="99">
        <f t="shared" si="4"/>
        <v>0</v>
      </c>
      <c r="U29" s="99">
        <f t="shared" si="5"/>
        <v>0</v>
      </c>
      <c r="V29" s="178">
        <f t="shared" si="6"/>
        <v>0</v>
      </c>
    </row>
    <row r="30" spans="1:22">
      <c r="A30" s="10" t="s">
        <v>33</v>
      </c>
      <c r="B30" s="7"/>
      <c r="C30" s="7"/>
      <c r="D30" s="11">
        <f t="shared" si="7"/>
        <v>0</v>
      </c>
      <c r="E30" s="7"/>
      <c r="F30" s="7"/>
      <c r="G30" s="7"/>
      <c r="H30" s="9">
        <f t="shared" si="8"/>
        <v>0</v>
      </c>
      <c r="I30" s="112"/>
      <c r="J30" s="7"/>
      <c r="K30" s="100">
        <f t="shared" si="9"/>
        <v>0</v>
      </c>
      <c r="L30" s="7"/>
      <c r="M30" s="7"/>
      <c r="N30" s="7"/>
      <c r="O30" s="113">
        <f t="shared" si="10"/>
        <v>0</v>
      </c>
      <c r="P30" s="110">
        <f t="shared" si="0"/>
        <v>0</v>
      </c>
      <c r="Q30" s="99">
        <f t="shared" si="1"/>
        <v>0</v>
      </c>
      <c r="R30" s="99">
        <f t="shared" si="2"/>
        <v>0</v>
      </c>
      <c r="S30" s="99">
        <f t="shared" si="3"/>
        <v>0</v>
      </c>
      <c r="T30" s="99">
        <f t="shared" si="4"/>
        <v>0</v>
      </c>
      <c r="U30" s="99">
        <f t="shared" si="5"/>
        <v>0</v>
      </c>
      <c r="V30" s="178">
        <f t="shared" si="6"/>
        <v>0</v>
      </c>
    </row>
    <row r="31" spans="1:22">
      <c r="A31" s="10" t="s">
        <v>34</v>
      </c>
      <c r="B31" s="7"/>
      <c r="C31" s="7"/>
      <c r="D31" s="11">
        <f t="shared" si="7"/>
        <v>0</v>
      </c>
      <c r="E31" s="7"/>
      <c r="F31" s="7"/>
      <c r="G31" s="7"/>
      <c r="H31" s="9">
        <f t="shared" si="8"/>
        <v>0</v>
      </c>
      <c r="I31" s="112"/>
      <c r="J31" s="7"/>
      <c r="K31" s="100">
        <f t="shared" si="9"/>
        <v>0</v>
      </c>
      <c r="L31" s="7"/>
      <c r="M31" s="7"/>
      <c r="N31" s="7"/>
      <c r="O31" s="113">
        <f t="shared" si="10"/>
        <v>0</v>
      </c>
      <c r="P31" s="110">
        <f t="shared" si="0"/>
        <v>0</v>
      </c>
      <c r="Q31" s="99">
        <f t="shared" si="1"/>
        <v>0</v>
      </c>
      <c r="R31" s="99">
        <f t="shared" si="2"/>
        <v>0</v>
      </c>
      <c r="S31" s="99">
        <f t="shared" si="3"/>
        <v>0</v>
      </c>
      <c r="T31" s="99">
        <f t="shared" si="4"/>
        <v>0</v>
      </c>
      <c r="U31" s="99">
        <f t="shared" si="5"/>
        <v>0</v>
      </c>
      <c r="V31" s="178">
        <f t="shared" si="6"/>
        <v>0</v>
      </c>
    </row>
    <row r="32" spans="1:22" ht="12.75" customHeight="1">
      <c r="A32" s="12" t="s">
        <v>35</v>
      </c>
      <c r="B32" s="7"/>
      <c r="C32" s="7"/>
      <c r="D32" s="11">
        <f t="shared" si="7"/>
        <v>0</v>
      </c>
      <c r="E32" s="7"/>
      <c r="F32" s="7"/>
      <c r="G32" s="7"/>
      <c r="H32" s="9">
        <f t="shared" si="8"/>
        <v>0</v>
      </c>
      <c r="I32" s="112"/>
      <c r="J32" s="7"/>
      <c r="K32" s="100">
        <f t="shared" si="9"/>
        <v>0</v>
      </c>
      <c r="L32" s="7"/>
      <c r="M32" s="7"/>
      <c r="N32" s="7"/>
      <c r="O32" s="113">
        <f t="shared" si="10"/>
        <v>0</v>
      </c>
      <c r="P32" s="110">
        <f t="shared" si="0"/>
        <v>0</v>
      </c>
      <c r="Q32" s="99">
        <f t="shared" si="1"/>
        <v>0</v>
      </c>
      <c r="R32" s="99">
        <f t="shared" si="2"/>
        <v>0</v>
      </c>
      <c r="S32" s="99">
        <f t="shared" si="3"/>
        <v>0</v>
      </c>
      <c r="T32" s="99">
        <f t="shared" si="4"/>
        <v>0</v>
      </c>
      <c r="U32" s="99">
        <f t="shared" si="5"/>
        <v>0</v>
      </c>
      <c r="V32" s="178">
        <f t="shared" si="6"/>
        <v>0</v>
      </c>
    </row>
    <row r="33" spans="1:22">
      <c r="A33" s="10" t="s">
        <v>36</v>
      </c>
      <c r="B33" s="7"/>
      <c r="C33" s="7"/>
      <c r="D33" s="11">
        <f t="shared" si="7"/>
        <v>0</v>
      </c>
      <c r="E33" s="7"/>
      <c r="F33" s="7"/>
      <c r="G33" s="7"/>
      <c r="H33" s="9">
        <f t="shared" si="8"/>
        <v>0</v>
      </c>
      <c r="I33" s="112"/>
      <c r="J33" s="7"/>
      <c r="K33" s="100">
        <f t="shared" si="9"/>
        <v>0</v>
      </c>
      <c r="L33" s="7"/>
      <c r="M33" s="7"/>
      <c r="N33" s="7"/>
      <c r="O33" s="113">
        <f t="shared" si="10"/>
        <v>0</v>
      </c>
      <c r="P33" s="110">
        <f t="shared" si="0"/>
        <v>0</v>
      </c>
      <c r="Q33" s="99">
        <f t="shared" si="1"/>
        <v>0</v>
      </c>
      <c r="R33" s="99">
        <f t="shared" si="2"/>
        <v>0</v>
      </c>
      <c r="S33" s="99">
        <f t="shared" si="3"/>
        <v>0</v>
      </c>
      <c r="T33" s="99">
        <f t="shared" si="4"/>
        <v>0</v>
      </c>
      <c r="U33" s="99">
        <f t="shared" si="5"/>
        <v>0</v>
      </c>
      <c r="V33" s="178">
        <f t="shared" si="6"/>
        <v>0</v>
      </c>
    </row>
    <row r="34" spans="1:22">
      <c r="A34" s="10" t="s">
        <v>37</v>
      </c>
      <c r="B34" s="14">
        <f>B35+B36</f>
        <v>0</v>
      </c>
      <c r="C34" s="14">
        <f>C35+C36</f>
        <v>0</v>
      </c>
      <c r="D34" s="11">
        <f t="shared" si="7"/>
        <v>0</v>
      </c>
      <c r="E34" s="15">
        <f>E35+E36</f>
        <v>0</v>
      </c>
      <c r="F34" s="15">
        <f>F35+F36</f>
        <v>0</v>
      </c>
      <c r="G34" s="15">
        <f>G35+G36</f>
        <v>0</v>
      </c>
      <c r="H34" s="9">
        <f t="shared" si="8"/>
        <v>0</v>
      </c>
      <c r="I34" s="114">
        <v>0</v>
      </c>
      <c r="J34" s="102">
        <v>0</v>
      </c>
      <c r="K34" s="100">
        <f t="shared" si="9"/>
        <v>0</v>
      </c>
      <c r="L34" s="102">
        <v>0</v>
      </c>
      <c r="M34" s="102">
        <v>0</v>
      </c>
      <c r="N34" s="102">
        <v>0</v>
      </c>
      <c r="O34" s="113">
        <f t="shared" si="10"/>
        <v>0</v>
      </c>
      <c r="P34" s="110">
        <f t="shared" si="0"/>
        <v>0</v>
      </c>
      <c r="Q34" s="99">
        <f t="shared" si="1"/>
        <v>0</v>
      </c>
      <c r="R34" s="99">
        <f t="shared" si="2"/>
        <v>0</v>
      </c>
      <c r="S34" s="99">
        <f t="shared" si="3"/>
        <v>0</v>
      </c>
      <c r="T34" s="99">
        <f t="shared" si="4"/>
        <v>0</v>
      </c>
      <c r="U34" s="99">
        <f t="shared" si="5"/>
        <v>0</v>
      </c>
      <c r="V34" s="178">
        <f t="shared" si="6"/>
        <v>0</v>
      </c>
    </row>
    <row r="35" spans="1:22">
      <c r="A35" s="17" t="s">
        <v>38</v>
      </c>
      <c r="B35" s="7"/>
      <c r="C35" s="7"/>
      <c r="D35" s="11">
        <f>B35+C35</f>
        <v>0</v>
      </c>
      <c r="E35" s="7"/>
      <c r="F35" s="7"/>
      <c r="G35" s="7"/>
      <c r="H35" s="9">
        <f t="shared" si="8"/>
        <v>0</v>
      </c>
      <c r="I35" s="114">
        <v>0</v>
      </c>
      <c r="J35" s="102">
        <v>0</v>
      </c>
      <c r="K35" s="100">
        <f>I35+J35</f>
        <v>0</v>
      </c>
      <c r="L35" s="102">
        <v>0</v>
      </c>
      <c r="M35" s="102">
        <v>0</v>
      </c>
      <c r="N35" s="102">
        <v>0</v>
      </c>
      <c r="O35" s="113">
        <f t="shared" si="10"/>
        <v>0</v>
      </c>
      <c r="P35" s="110">
        <f t="shared" si="0"/>
        <v>0</v>
      </c>
      <c r="Q35" s="99">
        <f t="shared" si="1"/>
        <v>0</v>
      </c>
      <c r="R35" s="99">
        <f t="shared" si="2"/>
        <v>0</v>
      </c>
      <c r="S35" s="99">
        <f t="shared" si="3"/>
        <v>0</v>
      </c>
      <c r="T35" s="99">
        <f t="shared" si="4"/>
        <v>0</v>
      </c>
      <c r="U35" s="99">
        <f t="shared" si="5"/>
        <v>0</v>
      </c>
      <c r="V35" s="178">
        <f t="shared" si="6"/>
        <v>0</v>
      </c>
    </row>
    <row r="36" spans="1:22">
      <c r="A36" s="17" t="s">
        <v>39</v>
      </c>
      <c r="B36" s="7"/>
      <c r="C36" s="7"/>
      <c r="D36" s="11">
        <f t="shared" si="7"/>
        <v>0</v>
      </c>
      <c r="E36" s="7"/>
      <c r="F36" s="7"/>
      <c r="G36" s="7"/>
      <c r="H36" s="9">
        <f t="shared" si="8"/>
        <v>0</v>
      </c>
      <c r="I36" s="114">
        <v>0</v>
      </c>
      <c r="J36" s="102">
        <v>0</v>
      </c>
      <c r="K36" s="100">
        <f t="shared" si="9"/>
        <v>0</v>
      </c>
      <c r="L36" s="102">
        <v>0</v>
      </c>
      <c r="M36" s="102">
        <v>0</v>
      </c>
      <c r="N36" s="102">
        <v>0</v>
      </c>
      <c r="O36" s="113">
        <f t="shared" si="10"/>
        <v>0</v>
      </c>
      <c r="P36" s="110">
        <f t="shared" si="0"/>
        <v>0</v>
      </c>
      <c r="Q36" s="99">
        <f t="shared" si="1"/>
        <v>0</v>
      </c>
      <c r="R36" s="99">
        <f t="shared" si="2"/>
        <v>0</v>
      </c>
      <c r="S36" s="99">
        <f t="shared" si="3"/>
        <v>0</v>
      </c>
      <c r="T36" s="99">
        <f t="shared" si="4"/>
        <v>0</v>
      </c>
      <c r="U36" s="99">
        <f t="shared" si="5"/>
        <v>0</v>
      </c>
      <c r="V36" s="178">
        <f t="shared" si="6"/>
        <v>0</v>
      </c>
    </row>
    <row r="37" spans="1:22">
      <c r="A37" s="12" t="s">
        <v>40</v>
      </c>
      <c r="B37" s="7"/>
      <c r="C37" s="7"/>
      <c r="D37" s="11">
        <f t="shared" si="7"/>
        <v>0</v>
      </c>
      <c r="E37" s="7"/>
      <c r="F37" s="7"/>
      <c r="G37" s="7"/>
      <c r="H37" s="9">
        <f t="shared" si="8"/>
        <v>0</v>
      </c>
      <c r="I37" s="112"/>
      <c r="J37" s="7"/>
      <c r="K37" s="100"/>
      <c r="L37" s="7"/>
      <c r="M37" s="7"/>
      <c r="N37" s="7"/>
      <c r="O37" s="113">
        <f t="shared" si="10"/>
        <v>0</v>
      </c>
      <c r="P37" s="110">
        <f t="shared" si="0"/>
        <v>0</v>
      </c>
      <c r="Q37" s="99">
        <f t="shared" si="1"/>
        <v>0</v>
      </c>
      <c r="R37" s="99">
        <f t="shared" si="2"/>
        <v>0</v>
      </c>
      <c r="S37" s="99">
        <f t="shared" si="3"/>
        <v>0</v>
      </c>
      <c r="T37" s="99">
        <f t="shared" si="4"/>
        <v>0</v>
      </c>
      <c r="U37" s="99">
        <f t="shared" si="5"/>
        <v>0</v>
      </c>
      <c r="V37" s="178">
        <f t="shared" si="6"/>
        <v>0</v>
      </c>
    </row>
    <row r="38" spans="1:22">
      <c r="A38" s="10" t="s">
        <v>41</v>
      </c>
      <c r="B38" s="7"/>
      <c r="C38" s="7"/>
      <c r="D38" s="11">
        <f t="shared" si="7"/>
        <v>0</v>
      </c>
      <c r="E38" s="7"/>
      <c r="F38" s="7"/>
      <c r="G38" s="7"/>
      <c r="H38" s="9">
        <f t="shared" si="8"/>
        <v>0</v>
      </c>
      <c r="I38" s="112"/>
      <c r="J38" s="7"/>
      <c r="K38" s="100"/>
      <c r="L38" s="7"/>
      <c r="M38" s="7"/>
      <c r="N38" s="7"/>
      <c r="O38" s="113">
        <f t="shared" si="10"/>
        <v>0</v>
      </c>
      <c r="P38" s="110">
        <f t="shared" si="0"/>
        <v>0</v>
      </c>
      <c r="Q38" s="99">
        <f t="shared" si="1"/>
        <v>0</v>
      </c>
      <c r="R38" s="99">
        <f t="shared" si="2"/>
        <v>0</v>
      </c>
      <c r="S38" s="99">
        <f t="shared" si="3"/>
        <v>0</v>
      </c>
      <c r="T38" s="99">
        <f t="shared" si="4"/>
        <v>0</v>
      </c>
      <c r="U38" s="99">
        <f t="shared" si="5"/>
        <v>0</v>
      </c>
      <c r="V38" s="178">
        <f t="shared" si="6"/>
        <v>0</v>
      </c>
    </row>
    <row r="39" spans="1:22">
      <c r="A39" s="10" t="s">
        <v>42</v>
      </c>
      <c r="B39" s="7"/>
      <c r="C39" s="7"/>
      <c r="D39" s="11">
        <f t="shared" si="7"/>
        <v>0</v>
      </c>
      <c r="E39" s="7"/>
      <c r="F39" s="7"/>
      <c r="G39" s="7"/>
      <c r="H39" s="9">
        <f t="shared" si="8"/>
        <v>0</v>
      </c>
      <c r="I39" s="112"/>
      <c r="J39" s="7"/>
      <c r="K39" s="100"/>
      <c r="L39" s="7"/>
      <c r="M39" s="7"/>
      <c r="N39" s="7"/>
      <c r="O39" s="113">
        <f t="shared" si="10"/>
        <v>0</v>
      </c>
      <c r="P39" s="110">
        <f t="shared" si="0"/>
        <v>0</v>
      </c>
      <c r="Q39" s="99">
        <f t="shared" si="1"/>
        <v>0</v>
      </c>
      <c r="R39" s="99">
        <f t="shared" si="2"/>
        <v>0</v>
      </c>
      <c r="S39" s="99">
        <f t="shared" si="3"/>
        <v>0</v>
      </c>
      <c r="T39" s="99">
        <f t="shared" si="4"/>
        <v>0</v>
      </c>
      <c r="U39" s="99">
        <f t="shared" si="5"/>
        <v>0</v>
      </c>
      <c r="V39" s="178">
        <f t="shared" si="6"/>
        <v>0</v>
      </c>
    </row>
    <row r="40" spans="1:22">
      <c r="A40" s="10" t="s">
        <v>43</v>
      </c>
      <c r="B40" s="7"/>
      <c r="C40" s="7"/>
      <c r="D40" s="11">
        <f t="shared" si="7"/>
        <v>0</v>
      </c>
      <c r="E40" s="7"/>
      <c r="F40" s="7"/>
      <c r="G40" s="7"/>
      <c r="H40" s="9">
        <f t="shared" si="8"/>
        <v>0</v>
      </c>
      <c r="I40" s="112"/>
      <c r="J40" s="7"/>
      <c r="K40" s="100"/>
      <c r="L40" s="7"/>
      <c r="M40" s="7"/>
      <c r="N40" s="7"/>
      <c r="O40" s="113">
        <f t="shared" si="10"/>
        <v>0</v>
      </c>
      <c r="P40" s="110">
        <f t="shared" si="0"/>
        <v>0</v>
      </c>
      <c r="Q40" s="99">
        <f t="shared" si="1"/>
        <v>0</v>
      </c>
      <c r="R40" s="99">
        <f t="shared" si="2"/>
        <v>0</v>
      </c>
      <c r="S40" s="99">
        <f t="shared" si="3"/>
        <v>0</v>
      </c>
      <c r="T40" s="99">
        <f t="shared" si="4"/>
        <v>0</v>
      </c>
      <c r="U40" s="99">
        <f t="shared" si="5"/>
        <v>0</v>
      </c>
      <c r="V40" s="178">
        <f t="shared" si="6"/>
        <v>0</v>
      </c>
    </row>
    <row r="41" spans="1:22" ht="13.5" customHeight="1">
      <c r="A41" s="12" t="s">
        <v>44</v>
      </c>
      <c r="B41" s="7"/>
      <c r="C41" s="7"/>
      <c r="D41" s="11">
        <f t="shared" si="7"/>
        <v>0</v>
      </c>
      <c r="E41" s="7"/>
      <c r="F41" s="7"/>
      <c r="G41" s="7"/>
      <c r="H41" s="9">
        <f t="shared" si="8"/>
        <v>0</v>
      </c>
      <c r="I41" s="112"/>
      <c r="J41" s="7"/>
      <c r="K41" s="100"/>
      <c r="L41" s="7"/>
      <c r="M41" s="7"/>
      <c r="N41" s="7"/>
      <c r="O41" s="113">
        <f t="shared" si="10"/>
        <v>0</v>
      </c>
      <c r="P41" s="110">
        <f t="shared" si="0"/>
        <v>0</v>
      </c>
      <c r="Q41" s="99">
        <f t="shared" si="1"/>
        <v>0</v>
      </c>
      <c r="R41" s="99">
        <f t="shared" si="2"/>
        <v>0</v>
      </c>
      <c r="S41" s="99">
        <f t="shared" si="3"/>
        <v>0</v>
      </c>
      <c r="T41" s="99">
        <f t="shared" si="4"/>
        <v>0</v>
      </c>
      <c r="U41" s="99">
        <f t="shared" si="5"/>
        <v>0</v>
      </c>
      <c r="V41" s="178">
        <f t="shared" si="6"/>
        <v>0</v>
      </c>
    </row>
    <row r="42" spans="1:22">
      <c r="A42" s="18" t="s">
        <v>45</v>
      </c>
      <c r="B42" s="7"/>
      <c r="C42" s="7"/>
      <c r="D42" s="11">
        <f t="shared" si="7"/>
        <v>0</v>
      </c>
      <c r="E42" s="7"/>
      <c r="F42" s="7"/>
      <c r="G42" s="7"/>
      <c r="H42" s="9">
        <f t="shared" si="8"/>
        <v>0</v>
      </c>
      <c r="I42" s="112"/>
      <c r="J42" s="7"/>
      <c r="K42" s="100"/>
      <c r="L42" s="7"/>
      <c r="M42" s="7"/>
      <c r="N42" s="7"/>
      <c r="O42" s="113">
        <f t="shared" si="10"/>
        <v>0</v>
      </c>
      <c r="P42" s="110">
        <f t="shared" si="0"/>
        <v>0</v>
      </c>
      <c r="Q42" s="99">
        <f t="shared" si="1"/>
        <v>0</v>
      </c>
      <c r="R42" s="99">
        <f t="shared" si="2"/>
        <v>0</v>
      </c>
      <c r="S42" s="99">
        <f t="shared" si="3"/>
        <v>0</v>
      </c>
      <c r="T42" s="99">
        <f t="shared" si="4"/>
        <v>0</v>
      </c>
      <c r="U42" s="99">
        <f t="shared" si="5"/>
        <v>0</v>
      </c>
      <c r="V42" s="178">
        <f t="shared" si="6"/>
        <v>0</v>
      </c>
    </row>
    <row r="43" spans="1:22" ht="24">
      <c r="A43" s="12" t="s">
        <v>46</v>
      </c>
      <c r="B43" s="7"/>
      <c r="C43" s="7"/>
      <c r="D43" s="11">
        <f t="shared" si="7"/>
        <v>0</v>
      </c>
      <c r="E43" s="7"/>
      <c r="F43" s="7"/>
      <c r="G43" s="7"/>
      <c r="H43" s="9">
        <f t="shared" si="8"/>
        <v>0</v>
      </c>
      <c r="I43" s="112"/>
      <c r="J43" s="7"/>
      <c r="K43" s="100"/>
      <c r="L43" s="7"/>
      <c r="M43" s="7"/>
      <c r="N43" s="7"/>
      <c r="O43" s="113">
        <f t="shared" si="10"/>
        <v>0</v>
      </c>
      <c r="P43" s="110">
        <f t="shared" si="0"/>
        <v>0</v>
      </c>
      <c r="Q43" s="99">
        <f t="shared" si="1"/>
        <v>0</v>
      </c>
      <c r="R43" s="99">
        <f t="shared" si="2"/>
        <v>0</v>
      </c>
      <c r="S43" s="99">
        <f t="shared" si="3"/>
        <v>0</v>
      </c>
      <c r="T43" s="99">
        <f t="shared" si="4"/>
        <v>0</v>
      </c>
      <c r="U43" s="99">
        <f t="shared" si="5"/>
        <v>0</v>
      </c>
      <c r="V43" s="178">
        <f t="shared" si="6"/>
        <v>0</v>
      </c>
    </row>
    <row r="44" spans="1:22" ht="27" customHeight="1">
      <c r="A44" s="13" t="s">
        <v>47</v>
      </c>
      <c r="B44" s="19">
        <v>0</v>
      </c>
      <c r="C44" s="11">
        <v>0</v>
      </c>
      <c r="D44" s="11">
        <v>0</v>
      </c>
      <c r="E44" s="11">
        <f>E45+E46</f>
        <v>0</v>
      </c>
      <c r="F44" s="20">
        <v>0</v>
      </c>
      <c r="G44" s="20">
        <v>0</v>
      </c>
      <c r="H44" s="9">
        <f t="shared" si="8"/>
        <v>0</v>
      </c>
      <c r="I44" s="115">
        <v>0</v>
      </c>
      <c r="J44" s="103">
        <v>0</v>
      </c>
      <c r="K44" s="100">
        <v>0</v>
      </c>
      <c r="L44" s="100">
        <f>L45+L46</f>
        <v>0</v>
      </c>
      <c r="M44" s="104">
        <v>0</v>
      </c>
      <c r="N44" s="104">
        <v>0</v>
      </c>
      <c r="O44" s="113">
        <f t="shared" si="10"/>
        <v>0</v>
      </c>
      <c r="P44" s="110">
        <f t="shared" si="0"/>
        <v>0</v>
      </c>
      <c r="Q44" s="99">
        <f t="shared" si="1"/>
        <v>0</v>
      </c>
      <c r="R44" s="99">
        <f t="shared" si="2"/>
        <v>0</v>
      </c>
      <c r="S44" s="99">
        <f t="shared" si="3"/>
        <v>0</v>
      </c>
      <c r="T44" s="99">
        <f t="shared" si="4"/>
        <v>0</v>
      </c>
      <c r="U44" s="99">
        <f t="shared" si="5"/>
        <v>0</v>
      </c>
      <c r="V44" s="178">
        <f t="shared" si="6"/>
        <v>0</v>
      </c>
    </row>
    <row r="45" spans="1:22" ht="13.5" customHeight="1">
      <c r="A45" s="77" t="s">
        <v>48</v>
      </c>
      <c r="B45" s="19">
        <v>0</v>
      </c>
      <c r="C45" s="11">
        <v>0</v>
      </c>
      <c r="D45" s="11">
        <v>0</v>
      </c>
      <c r="E45" s="7"/>
      <c r="F45" s="20">
        <v>0</v>
      </c>
      <c r="G45" s="20">
        <v>0</v>
      </c>
      <c r="H45" s="9">
        <f t="shared" si="8"/>
        <v>0</v>
      </c>
      <c r="I45" s="115">
        <v>0</v>
      </c>
      <c r="J45" s="103">
        <v>0</v>
      </c>
      <c r="K45" s="100">
        <v>0</v>
      </c>
      <c r="L45" s="7"/>
      <c r="M45" s="104">
        <v>0</v>
      </c>
      <c r="N45" s="104">
        <v>0</v>
      </c>
      <c r="O45" s="113">
        <f t="shared" si="10"/>
        <v>0</v>
      </c>
      <c r="P45" s="110">
        <f t="shared" si="0"/>
        <v>0</v>
      </c>
      <c r="Q45" s="99">
        <f t="shared" si="1"/>
        <v>0</v>
      </c>
      <c r="R45" s="99">
        <f t="shared" si="2"/>
        <v>0</v>
      </c>
      <c r="S45" s="99">
        <f t="shared" si="3"/>
        <v>0</v>
      </c>
      <c r="T45" s="99">
        <f t="shared" si="4"/>
        <v>0</v>
      </c>
      <c r="U45" s="99">
        <f t="shared" si="5"/>
        <v>0</v>
      </c>
      <c r="V45" s="178">
        <f t="shared" si="6"/>
        <v>0</v>
      </c>
    </row>
    <row r="46" spans="1:22" ht="15" customHeight="1" thickBot="1">
      <c r="A46" s="78" t="s">
        <v>49</v>
      </c>
      <c r="B46" s="21">
        <v>0</v>
      </c>
      <c r="C46" s="22">
        <v>0</v>
      </c>
      <c r="D46" s="22">
        <v>0</v>
      </c>
      <c r="E46" s="79"/>
      <c r="F46" s="23">
        <v>0</v>
      </c>
      <c r="G46" s="23">
        <v>0</v>
      </c>
      <c r="H46" s="9">
        <f t="shared" si="8"/>
        <v>0</v>
      </c>
      <c r="I46" s="116">
        <v>0</v>
      </c>
      <c r="J46" s="105">
        <v>0</v>
      </c>
      <c r="K46" s="106">
        <v>0</v>
      </c>
      <c r="L46" s="79"/>
      <c r="M46" s="107">
        <v>0</v>
      </c>
      <c r="N46" s="107">
        <v>0</v>
      </c>
      <c r="O46" s="113">
        <f t="shared" si="10"/>
        <v>0</v>
      </c>
      <c r="P46" s="111">
        <f t="shared" si="0"/>
        <v>0</v>
      </c>
      <c r="Q46" s="108">
        <f t="shared" si="1"/>
        <v>0</v>
      </c>
      <c r="R46" s="108">
        <f t="shared" si="2"/>
        <v>0</v>
      </c>
      <c r="S46" s="108">
        <f t="shared" si="3"/>
        <v>0</v>
      </c>
      <c r="T46" s="108">
        <f t="shared" si="4"/>
        <v>0</v>
      </c>
      <c r="U46" s="108">
        <f t="shared" si="5"/>
        <v>0</v>
      </c>
      <c r="V46" s="179">
        <f t="shared" si="6"/>
        <v>0</v>
      </c>
    </row>
    <row r="47" spans="1:22" ht="15.75" thickBot="1">
      <c r="A47" s="97" t="s">
        <v>50</v>
      </c>
      <c r="B47" s="80">
        <f t="shared" ref="B47:G47" si="11">B10+B11+B12+B13+B14+B15+B16+B17+B18+B19+B20+B21+B22+B23+B24+B25+B26+B27+B30+B31+B32+B33+B34+B37+B38+B39+B40+B41+B42+B43+B44</f>
        <v>0</v>
      </c>
      <c r="C47" s="81">
        <f t="shared" si="11"/>
        <v>0</v>
      </c>
      <c r="D47" s="82">
        <f t="shared" si="11"/>
        <v>0</v>
      </c>
      <c r="E47" s="81">
        <f>E10+E11+E12+E13+E14+E15+E16+E17+E18+E19+E20+E21+E22+E23+E24+E25+E26+E27+E30+E31+E32+E33+E34+E37+E38+E39+E40+E41+E42+E43+E44</f>
        <v>0</v>
      </c>
      <c r="F47" s="81">
        <f t="shared" si="11"/>
        <v>0</v>
      </c>
      <c r="G47" s="81">
        <f t="shared" si="11"/>
        <v>0</v>
      </c>
      <c r="H47" s="9">
        <f t="shared" si="8"/>
        <v>0</v>
      </c>
      <c r="I47" s="27">
        <f t="shared" ref="I47:M47" si="12">I10+I11+I12+I13+I14+I15+I16+I17+I18+I19+I20+I21+I22+I23+I24+I25+I26+I27+I30+I31+I32+I33+I34+I37+I38+I39+I40+I41+I42+I43+I44</f>
        <v>0</v>
      </c>
      <c r="J47" s="25">
        <f t="shared" si="12"/>
        <v>0</v>
      </c>
      <c r="K47" s="26">
        <f t="shared" si="12"/>
        <v>0</v>
      </c>
      <c r="L47" s="25">
        <f t="shared" si="12"/>
        <v>0</v>
      </c>
      <c r="M47" s="25">
        <f t="shared" si="12"/>
        <v>0</v>
      </c>
      <c r="N47" s="25">
        <f>N10+N11+N12+N13+N14+N15+N16+N17+N18+N19+N20+N21+N22+N23+N24+N25+N26+N27+N30+N31+N32+N33+N34+N37+N38+N39+N40+N41+N42+N43+N44</f>
        <v>0</v>
      </c>
      <c r="O47" s="28">
        <f t="shared" ref="O47:T47" si="13">O10+O11+O12+O13+O14+O15+O16+O17+O18+O19+O20+O21+O22+O23+O24+O25+O26+O27+O30+O31+O32+O33+O34+O37+O38+O39+O40+O41+O42+O43+O44</f>
        <v>0</v>
      </c>
      <c r="P47" s="24">
        <f t="shared" si="13"/>
        <v>0</v>
      </c>
      <c r="Q47" s="25">
        <f t="shared" si="13"/>
        <v>0</v>
      </c>
      <c r="R47" s="26">
        <f t="shared" si="13"/>
        <v>0</v>
      </c>
      <c r="S47" s="25">
        <f t="shared" si="13"/>
        <v>0</v>
      </c>
      <c r="T47" s="25">
        <f t="shared" si="13"/>
        <v>0</v>
      </c>
      <c r="U47" s="25">
        <f>U10+U11+U12+U13+U14+U15+U16+U17+U18+U19+U20+U21+U22+U23+U24+U25+U26+U27+U30+U31+U32+U33+U34+U37+U38+U39+U40+U41+U42+U43+U44</f>
        <v>0</v>
      </c>
      <c r="V47" s="180">
        <f t="shared" ref="V47" si="14">V10+V11+V12+V13+V14+V15+V16+V17+V18+V19+V20+V21+V22+V23+V24+V25+V26+V27+V30+V31+V32+V33+V34+V37+V38+V39+V40+V41+V42+V43+V44</f>
        <v>0</v>
      </c>
    </row>
  </sheetData>
  <sheetProtection selectLockedCells="1"/>
  <mergeCells count="19">
    <mergeCell ref="A5:A8"/>
    <mergeCell ref="B5:H5"/>
    <mergeCell ref="I5:O5"/>
    <mergeCell ref="P5:V5"/>
    <mergeCell ref="B6:D7"/>
    <mergeCell ref="E6:F7"/>
    <mergeCell ref="H6:H8"/>
    <mergeCell ref="I6:K7"/>
    <mergeCell ref="L6:M7"/>
    <mergeCell ref="O6:O8"/>
    <mergeCell ref="P6:R7"/>
    <mergeCell ref="G6:G8"/>
    <mergeCell ref="N6:N8"/>
    <mergeCell ref="U6:U8"/>
    <mergeCell ref="S6:T7"/>
    <mergeCell ref="V6:V8"/>
    <mergeCell ref="B3:D3"/>
    <mergeCell ref="E3:O3"/>
    <mergeCell ref="B1:O1"/>
  </mergeCells>
  <pageMargins left="1.08" right="0.67" top="0.19685039370078741" bottom="0.15748031496062992" header="0.15748031496062992" footer="0.15748031496062992"/>
  <pageSetup paperSize="9" scale="65" fitToWidth="2" pageOrder="overThenDown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/>
  <dimension ref="A1:AC47"/>
  <sheetViews>
    <sheetView view="pageBreakPreview" zoomScale="60" workbookViewId="0">
      <pane xSplit="1" ySplit="9" topLeftCell="B10" activePane="bottomRight" state="frozen"/>
      <selection sqref="A1:XFD1048576"/>
      <selection pane="topRight" sqref="A1:XFD1048576"/>
      <selection pane="bottomLeft" sqref="A1:XFD1048576"/>
      <selection pane="bottomRight" activeCell="R1" sqref="R1:S1"/>
    </sheetView>
  </sheetViews>
  <sheetFormatPr defaultRowHeight="15"/>
  <cols>
    <col min="1" max="1" width="41" customWidth="1"/>
    <col min="2" max="3" width="8.7109375" customWidth="1"/>
    <col min="4" max="4" width="8.5703125" customWidth="1"/>
    <col min="5" max="7" width="8.7109375" customWidth="1"/>
    <col min="8" max="8" width="9.42578125" customWidth="1"/>
    <col min="9" max="9" width="8.7109375" style="1" customWidth="1"/>
    <col min="10" max="10" width="9.5703125" style="1" customWidth="1"/>
    <col min="11" max="12" width="8.7109375" customWidth="1"/>
    <col min="13" max="13" width="8.7109375" style="1" customWidth="1"/>
    <col min="14" max="14" width="7.7109375" customWidth="1"/>
    <col min="15" max="15" width="8.7109375" customWidth="1"/>
    <col min="16" max="16" width="8.42578125" customWidth="1"/>
    <col min="17" max="17" width="8.7109375" customWidth="1"/>
    <col min="18" max="18" width="8.7109375" style="1" customWidth="1"/>
    <col min="19" max="19" width="11.42578125" style="1" customWidth="1"/>
  </cols>
  <sheetData>
    <row r="1" spans="1:29" ht="63" customHeight="1">
      <c r="B1" s="194" t="s">
        <v>208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228"/>
      <c r="S1" s="228"/>
    </row>
    <row r="2" spans="1:29" ht="18.75">
      <c r="A2" s="176" t="s">
        <v>207</v>
      </c>
      <c r="B2" s="177"/>
      <c r="C2" s="177"/>
      <c r="D2" s="2"/>
      <c r="E2" s="2"/>
      <c r="F2" s="2"/>
      <c r="G2" s="2"/>
      <c r="H2" s="2"/>
      <c r="I2" s="3"/>
      <c r="J2" s="3"/>
      <c r="R2" s="4"/>
    </row>
    <row r="3" spans="1:29" ht="18.75">
      <c r="A3" s="5"/>
      <c r="B3" s="196" t="s">
        <v>51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</row>
    <row r="4" spans="1:29" ht="18" thickBot="1">
      <c r="R4" s="195" t="s">
        <v>178</v>
      </c>
      <c r="S4" s="195"/>
    </row>
    <row r="5" spans="1:29" s="109" customFormat="1" ht="12.75" thickBot="1">
      <c r="A5" s="197" t="s">
        <v>0</v>
      </c>
      <c r="B5" s="200" t="s">
        <v>1</v>
      </c>
      <c r="C5" s="201"/>
      <c r="D5" s="201"/>
      <c r="E5" s="201"/>
      <c r="F5" s="201"/>
      <c r="G5" s="201"/>
      <c r="H5" s="201"/>
      <c r="I5" s="201"/>
      <c r="J5" s="202"/>
      <c r="K5" s="200" t="s">
        <v>2</v>
      </c>
      <c r="L5" s="201"/>
      <c r="M5" s="201"/>
      <c r="N5" s="201"/>
      <c r="O5" s="201"/>
      <c r="P5" s="201"/>
      <c r="Q5" s="201"/>
      <c r="R5" s="201"/>
      <c r="S5" s="202"/>
      <c r="T5" s="201" t="s">
        <v>3</v>
      </c>
      <c r="U5" s="201"/>
      <c r="V5" s="201"/>
      <c r="W5" s="201"/>
      <c r="X5" s="201"/>
      <c r="Y5" s="201"/>
      <c r="Z5" s="201"/>
      <c r="AA5" s="202"/>
      <c r="AB5" s="208" t="s">
        <v>210</v>
      </c>
      <c r="AC5" s="208" t="s">
        <v>211</v>
      </c>
    </row>
    <row r="6" spans="1:29" s="109" customFormat="1" ht="27.75" customHeight="1">
      <c r="A6" s="198"/>
      <c r="B6" s="203" t="s">
        <v>179</v>
      </c>
      <c r="C6" s="204"/>
      <c r="D6" s="204"/>
      <c r="E6" s="190" t="s">
        <v>180</v>
      </c>
      <c r="F6" s="191"/>
      <c r="G6" s="219" t="s">
        <v>4</v>
      </c>
      <c r="H6" s="192"/>
      <c r="I6" s="193"/>
      <c r="J6" s="188" t="s">
        <v>5</v>
      </c>
      <c r="K6" s="203" t="s">
        <v>179</v>
      </c>
      <c r="L6" s="204"/>
      <c r="M6" s="204"/>
      <c r="N6" s="190" t="s">
        <v>180</v>
      </c>
      <c r="O6" s="191"/>
      <c r="P6" s="204" t="s">
        <v>4</v>
      </c>
      <c r="Q6" s="204"/>
      <c r="R6" s="204"/>
      <c r="S6" s="187" t="s">
        <v>5</v>
      </c>
      <c r="T6" s="193" t="s">
        <v>179</v>
      </c>
      <c r="U6" s="204"/>
      <c r="V6" s="204"/>
      <c r="W6" s="190" t="s">
        <v>180</v>
      </c>
      <c r="X6" s="191"/>
      <c r="Y6" s="204" t="s">
        <v>4</v>
      </c>
      <c r="Z6" s="204"/>
      <c r="AA6" s="187" t="s">
        <v>5</v>
      </c>
      <c r="AB6" s="209"/>
      <c r="AC6" s="209"/>
    </row>
    <row r="7" spans="1:29" s="109" customFormat="1" ht="14.25" customHeight="1">
      <c r="A7" s="198"/>
      <c r="B7" s="205"/>
      <c r="C7" s="206"/>
      <c r="D7" s="206"/>
      <c r="E7" s="192"/>
      <c r="F7" s="193"/>
      <c r="G7" s="210" t="s">
        <v>6</v>
      </c>
      <c r="H7" s="214" t="s">
        <v>7</v>
      </c>
      <c r="I7" s="212" t="s">
        <v>8</v>
      </c>
      <c r="J7" s="188"/>
      <c r="K7" s="205"/>
      <c r="L7" s="206"/>
      <c r="M7" s="206"/>
      <c r="N7" s="192"/>
      <c r="O7" s="193"/>
      <c r="P7" s="210" t="s">
        <v>6</v>
      </c>
      <c r="Q7" s="214" t="s">
        <v>7</v>
      </c>
      <c r="R7" s="212" t="s">
        <v>8</v>
      </c>
      <c r="S7" s="188"/>
      <c r="T7" s="207"/>
      <c r="U7" s="206"/>
      <c r="V7" s="206"/>
      <c r="W7" s="192"/>
      <c r="X7" s="193"/>
      <c r="Y7" s="210" t="s">
        <v>6</v>
      </c>
      <c r="Z7" s="212" t="s">
        <v>8</v>
      </c>
      <c r="AA7" s="188"/>
      <c r="AB7" s="209"/>
      <c r="AC7" s="209"/>
    </row>
    <row r="8" spans="1:29" s="109" customFormat="1" ht="92.25" customHeight="1" thickBot="1">
      <c r="A8" s="199"/>
      <c r="B8" s="74" t="s">
        <v>9</v>
      </c>
      <c r="C8" s="75" t="s">
        <v>10</v>
      </c>
      <c r="D8" s="76" t="s">
        <v>11</v>
      </c>
      <c r="E8" s="75" t="s">
        <v>11</v>
      </c>
      <c r="F8" s="75" t="s">
        <v>181</v>
      </c>
      <c r="G8" s="216"/>
      <c r="H8" s="217"/>
      <c r="I8" s="218"/>
      <c r="J8" s="189"/>
      <c r="K8" s="74" t="s">
        <v>9</v>
      </c>
      <c r="L8" s="75" t="s">
        <v>10</v>
      </c>
      <c r="M8" s="76" t="s">
        <v>11</v>
      </c>
      <c r="N8" s="75" t="s">
        <v>11</v>
      </c>
      <c r="O8" s="75" t="s">
        <v>181</v>
      </c>
      <c r="P8" s="211"/>
      <c r="Q8" s="215"/>
      <c r="R8" s="213"/>
      <c r="S8" s="189"/>
      <c r="T8" s="94" t="s">
        <v>9</v>
      </c>
      <c r="U8" s="75" t="s">
        <v>10</v>
      </c>
      <c r="V8" s="76" t="s">
        <v>11</v>
      </c>
      <c r="W8" s="75" t="s">
        <v>11</v>
      </c>
      <c r="X8" s="75" t="s">
        <v>181</v>
      </c>
      <c r="Y8" s="211"/>
      <c r="Z8" s="213"/>
      <c r="AA8" s="189"/>
      <c r="AB8" s="209"/>
      <c r="AC8" s="209"/>
    </row>
    <row r="9" spans="1:29" s="93" customFormat="1" ht="12.75" thickBot="1">
      <c r="A9" s="83">
        <v>1</v>
      </c>
      <c r="B9" s="84">
        <v>2</v>
      </c>
      <c r="C9" s="85">
        <v>3</v>
      </c>
      <c r="D9" s="86" t="s">
        <v>12</v>
      </c>
      <c r="E9" s="85">
        <v>5</v>
      </c>
      <c r="F9" s="85">
        <v>6</v>
      </c>
      <c r="G9" s="85">
        <v>7</v>
      </c>
      <c r="H9" s="87">
        <v>8</v>
      </c>
      <c r="I9" s="86" t="s">
        <v>182</v>
      </c>
      <c r="J9" s="88" t="s">
        <v>183</v>
      </c>
      <c r="K9" s="117">
        <v>11</v>
      </c>
      <c r="L9" s="118">
        <v>12</v>
      </c>
      <c r="M9" s="118" t="s">
        <v>184</v>
      </c>
      <c r="N9" s="119">
        <v>14</v>
      </c>
      <c r="O9" s="119">
        <v>15</v>
      </c>
      <c r="P9" s="118">
        <v>16</v>
      </c>
      <c r="Q9" s="91">
        <v>17</v>
      </c>
      <c r="R9" s="90" t="s">
        <v>185</v>
      </c>
      <c r="S9" s="96" t="s">
        <v>186</v>
      </c>
      <c r="T9" s="89" t="s">
        <v>187</v>
      </c>
      <c r="U9" s="90" t="s">
        <v>188</v>
      </c>
      <c r="V9" s="90" t="s">
        <v>189</v>
      </c>
      <c r="W9" s="85" t="s">
        <v>190</v>
      </c>
      <c r="X9" s="85" t="s">
        <v>191</v>
      </c>
      <c r="Y9" s="90" t="s">
        <v>192</v>
      </c>
      <c r="Z9" s="90" t="s">
        <v>193</v>
      </c>
      <c r="AA9" s="92" t="s">
        <v>194</v>
      </c>
      <c r="AB9" s="181">
        <v>24</v>
      </c>
      <c r="AC9" s="182">
        <v>25</v>
      </c>
    </row>
    <row r="10" spans="1:29">
      <c r="A10" s="6" t="s">
        <v>13</v>
      </c>
      <c r="B10" s="7"/>
      <c r="C10" s="7"/>
      <c r="D10" s="122">
        <f>B10+C10</f>
        <v>0</v>
      </c>
      <c r="E10" s="7"/>
      <c r="F10" s="7"/>
      <c r="G10" s="7"/>
      <c r="H10" s="130">
        <v>3.8</v>
      </c>
      <c r="I10" s="122">
        <f>ROUND(G10*H10,0)</f>
        <v>0</v>
      </c>
      <c r="J10" s="131">
        <f>D10+E10+I10</f>
        <v>0</v>
      </c>
      <c r="K10" s="167"/>
      <c r="L10" s="168"/>
      <c r="M10" s="132">
        <f>K10+L10</f>
        <v>0</v>
      </c>
      <c r="N10" s="168"/>
      <c r="O10" s="168"/>
      <c r="P10" s="171"/>
      <c r="Q10" s="133">
        <v>3.8</v>
      </c>
      <c r="R10" s="134">
        <f>ROUND(P10*Q10,0)</f>
        <v>0</v>
      </c>
      <c r="S10" s="135">
        <f>M10+N10+R10</f>
        <v>0</v>
      </c>
      <c r="T10" s="136">
        <f>B10+K10</f>
        <v>0</v>
      </c>
      <c r="U10" s="137">
        <f>C10+L10</f>
        <v>0</v>
      </c>
      <c r="V10" s="137">
        <f t="shared" ref="V10:Y10" si="0">D10+M10</f>
        <v>0</v>
      </c>
      <c r="W10" s="137">
        <f t="shared" si="0"/>
        <v>0</v>
      </c>
      <c r="X10" s="137">
        <f t="shared" si="0"/>
        <v>0</v>
      </c>
      <c r="Y10" s="137">
        <f t="shared" si="0"/>
        <v>0</v>
      </c>
      <c r="Z10" s="137">
        <f>I10+R10</f>
        <v>0</v>
      </c>
      <c r="AA10" s="137">
        <f>J10+S10</f>
        <v>0</v>
      </c>
      <c r="AB10" s="184">
        <v>5282</v>
      </c>
      <c r="AC10" s="184">
        <f>ROUND(AA10/AB10,2)</f>
        <v>0</v>
      </c>
    </row>
    <row r="11" spans="1:29">
      <c r="A11" s="10" t="s">
        <v>14</v>
      </c>
      <c r="B11" s="7"/>
      <c r="C11" s="7"/>
      <c r="D11" s="15">
        <f t="shared" ref="D11:D43" si="1">B11+C11</f>
        <v>0</v>
      </c>
      <c r="E11" s="7"/>
      <c r="F11" s="7"/>
      <c r="G11" s="7"/>
      <c r="H11" s="138">
        <v>2.6</v>
      </c>
      <c r="I11" s="122">
        <f t="shared" ref="I11:I46" si="2">ROUND(G11*H11,0)</f>
        <v>0</v>
      </c>
      <c r="J11" s="131">
        <f t="shared" ref="J11:J46" si="3">D11+E11+I11</f>
        <v>0</v>
      </c>
      <c r="K11" s="169"/>
      <c r="L11" s="170"/>
      <c r="M11" s="102">
        <f t="shared" ref="M11:M42" si="4">K11+L11</f>
        <v>0</v>
      </c>
      <c r="N11" s="170"/>
      <c r="O11" s="170"/>
      <c r="P11" s="172"/>
      <c r="Q11" s="139">
        <v>2.6</v>
      </c>
      <c r="R11" s="134">
        <f>ROUND(P11*Q11,0)</f>
        <v>0</v>
      </c>
      <c r="S11" s="135">
        <f t="shared" ref="S11:S46" si="5">M11+N11+R11</f>
        <v>0</v>
      </c>
      <c r="T11" s="136">
        <f t="shared" ref="T11:T46" si="6">B11+K11</f>
        <v>0</v>
      </c>
      <c r="U11" s="137">
        <f t="shared" ref="U11:U46" si="7">C11+L11</f>
        <v>0</v>
      </c>
      <c r="V11" s="137">
        <f t="shared" ref="V11:V46" si="8">D11+M11</f>
        <v>0</v>
      </c>
      <c r="W11" s="137">
        <f t="shared" ref="W11:W46" si="9">E11+N11</f>
        <v>0</v>
      </c>
      <c r="X11" s="137">
        <f t="shared" ref="X11:X46" si="10">F11+O11</f>
        <v>0</v>
      </c>
      <c r="Y11" s="137">
        <f t="shared" ref="Y11:Y46" si="11">G11+P11</f>
        <v>0</v>
      </c>
      <c r="Z11" s="137">
        <f t="shared" ref="Z11:Z46" si="12">I11+R11</f>
        <v>0</v>
      </c>
      <c r="AA11" s="137">
        <f t="shared" ref="AA11:AA46" si="13">J11+S11</f>
        <v>0</v>
      </c>
      <c r="AB11" s="185">
        <v>3450</v>
      </c>
      <c r="AC11" s="184">
        <f t="shared" ref="AC11:AC46" si="14">ROUND(AA11/AB11,2)</f>
        <v>0</v>
      </c>
    </row>
    <row r="12" spans="1:29">
      <c r="A12" s="12" t="s">
        <v>15</v>
      </c>
      <c r="B12" s="7"/>
      <c r="C12" s="7"/>
      <c r="D12" s="15">
        <f t="shared" si="1"/>
        <v>0</v>
      </c>
      <c r="E12" s="7"/>
      <c r="F12" s="7"/>
      <c r="G12" s="7"/>
      <c r="H12" s="138">
        <v>2.5</v>
      </c>
      <c r="I12" s="122">
        <f t="shared" si="2"/>
        <v>0</v>
      </c>
      <c r="J12" s="131">
        <f t="shared" si="3"/>
        <v>0</v>
      </c>
      <c r="K12" s="169"/>
      <c r="L12" s="170"/>
      <c r="M12" s="102">
        <f t="shared" si="4"/>
        <v>0</v>
      </c>
      <c r="N12" s="170"/>
      <c r="O12" s="170"/>
      <c r="P12" s="172"/>
      <c r="Q12" s="139">
        <v>2.5</v>
      </c>
      <c r="R12" s="134">
        <f t="shared" ref="R12:R45" si="15">ROUND(P12*Q12,0)</f>
        <v>0</v>
      </c>
      <c r="S12" s="135">
        <f t="shared" si="5"/>
        <v>0</v>
      </c>
      <c r="T12" s="136">
        <f t="shared" si="6"/>
        <v>0</v>
      </c>
      <c r="U12" s="137">
        <f t="shared" si="7"/>
        <v>0</v>
      </c>
      <c r="V12" s="137">
        <f t="shared" si="8"/>
        <v>0</v>
      </c>
      <c r="W12" s="137">
        <f t="shared" si="9"/>
        <v>0</v>
      </c>
      <c r="X12" s="137">
        <f t="shared" si="10"/>
        <v>0</v>
      </c>
      <c r="Y12" s="137">
        <f t="shared" si="11"/>
        <v>0</v>
      </c>
      <c r="Z12" s="137">
        <f t="shared" si="12"/>
        <v>0</v>
      </c>
      <c r="AA12" s="137">
        <f t="shared" si="13"/>
        <v>0</v>
      </c>
      <c r="AB12" s="185">
        <v>4670</v>
      </c>
      <c r="AC12" s="184">
        <f t="shared" si="14"/>
        <v>0</v>
      </c>
    </row>
    <row r="13" spans="1:29">
      <c r="A13" s="10" t="s">
        <v>16</v>
      </c>
      <c r="B13" s="7"/>
      <c r="C13" s="7"/>
      <c r="D13" s="15">
        <f t="shared" si="1"/>
        <v>0</v>
      </c>
      <c r="E13" s="7"/>
      <c r="F13" s="7"/>
      <c r="G13" s="7"/>
      <c r="H13" s="138">
        <v>2.2000000000000002</v>
      </c>
      <c r="I13" s="122">
        <f t="shared" si="2"/>
        <v>0</v>
      </c>
      <c r="J13" s="131">
        <f t="shared" si="3"/>
        <v>0</v>
      </c>
      <c r="K13" s="169"/>
      <c r="L13" s="170"/>
      <c r="M13" s="102">
        <f t="shared" si="4"/>
        <v>0</v>
      </c>
      <c r="N13" s="170"/>
      <c r="O13" s="170"/>
      <c r="P13" s="172"/>
      <c r="Q13" s="139">
        <v>2.2000000000000002</v>
      </c>
      <c r="R13" s="134">
        <f t="shared" si="15"/>
        <v>0</v>
      </c>
      <c r="S13" s="135">
        <f t="shared" si="5"/>
        <v>0</v>
      </c>
      <c r="T13" s="136">
        <f t="shared" si="6"/>
        <v>0</v>
      </c>
      <c r="U13" s="137">
        <f t="shared" si="7"/>
        <v>0</v>
      </c>
      <c r="V13" s="137">
        <f t="shared" si="8"/>
        <v>0</v>
      </c>
      <c r="W13" s="137">
        <f t="shared" si="9"/>
        <v>0</v>
      </c>
      <c r="X13" s="137">
        <f t="shared" si="10"/>
        <v>0</v>
      </c>
      <c r="Y13" s="137">
        <f t="shared" si="11"/>
        <v>0</v>
      </c>
      <c r="Z13" s="137">
        <f t="shared" si="12"/>
        <v>0</v>
      </c>
      <c r="AA13" s="137">
        <f t="shared" si="13"/>
        <v>0</v>
      </c>
      <c r="AB13" s="185">
        <v>4313</v>
      </c>
      <c r="AC13" s="184">
        <f t="shared" si="14"/>
        <v>0</v>
      </c>
    </row>
    <row r="14" spans="1:29">
      <c r="A14" s="10" t="s">
        <v>17</v>
      </c>
      <c r="B14" s="7"/>
      <c r="C14" s="7"/>
      <c r="D14" s="15">
        <f t="shared" si="1"/>
        <v>0</v>
      </c>
      <c r="E14" s="7"/>
      <c r="F14" s="7"/>
      <c r="G14" s="7"/>
      <c r="H14" s="138">
        <v>2.1</v>
      </c>
      <c r="I14" s="122">
        <f t="shared" si="2"/>
        <v>0</v>
      </c>
      <c r="J14" s="131">
        <f t="shared" si="3"/>
        <v>0</v>
      </c>
      <c r="K14" s="169"/>
      <c r="L14" s="170"/>
      <c r="M14" s="102">
        <f t="shared" si="4"/>
        <v>0</v>
      </c>
      <c r="N14" s="170"/>
      <c r="O14" s="170"/>
      <c r="P14" s="172"/>
      <c r="Q14" s="139">
        <v>2.1</v>
      </c>
      <c r="R14" s="134">
        <f t="shared" si="15"/>
        <v>0</v>
      </c>
      <c r="S14" s="135">
        <f t="shared" si="5"/>
        <v>0</v>
      </c>
      <c r="T14" s="136">
        <f t="shared" si="6"/>
        <v>0</v>
      </c>
      <c r="U14" s="137">
        <f t="shared" si="7"/>
        <v>0</v>
      </c>
      <c r="V14" s="137">
        <f t="shared" si="8"/>
        <v>0</v>
      </c>
      <c r="W14" s="137">
        <f t="shared" si="9"/>
        <v>0</v>
      </c>
      <c r="X14" s="137">
        <f t="shared" si="10"/>
        <v>0</v>
      </c>
      <c r="Y14" s="137">
        <f t="shared" si="11"/>
        <v>0</v>
      </c>
      <c r="Z14" s="137">
        <f t="shared" si="12"/>
        <v>0</v>
      </c>
      <c r="AA14" s="137">
        <f t="shared" si="13"/>
        <v>0</v>
      </c>
      <c r="AB14" s="185">
        <v>3779</v>
      </c>
      <c r="AC14" s="184">
        <f t="shared" si="14"/>
        <v>0</v>
      </c>
    </row>
    <row r="15" spans="1:29">
      <c r="A15" s="13" t="s">
        <v>18</v>
      </c>
      <c r="B15" s="7"/>
      <c r="C15" s="7"/>
      <c r="D15" s="15">
        <f t="shared" si="1"/>
        <v>0</v>
      </c>
      <c r="E15" s="7"/>
      <c r="F15" s="7"/>
      <c r="G15" s="7"/>
      <c r="H15" s="138">
        <v>2.1</v>
      </c>
      <c r="I15" s="122">
        <f t="shared" si="2"/>
        <v>0</v>
      </c>
      <c r="J15" s="131">
        <f t="shared" si="3"/>
        <v>0</v>
      </c>
      <c r="K15" s="169"/>
      <c r="L15" s="170"/>
      <c r="M15" s="102">
        <f t="shared" si="4"/>
        <v>0</v>
      </c>
      <c r="N15" s="170"/>
      <c r="O15" s="170"/>
      <c r="P15" s="172"/>
      <c r="Q15" s="139">
        <v>2.1</v>
      </c>
      <c r="R15" s="134">
        <f t="shared" si="15"/>
        <v>0</v>
      </c>
      <c r="S15" s="135">
        <f t="shared" si="5"/>
        <v>0</v>
      </c>
      <c r="T15" s="136">
        <f t="shared" si="6"/>
        <v>0</v>
      </c>
      <c r="U15" s="137">
        <f t="shared" si="7"/>
        <v>0</v>
      </c>
      <c r="V15" s="137">
        <f t="shared" si="8"/>
        <v>0</v>
      </c>
      <c r="W15" s="137">
        <f t="shared" si="9"/>
        <v>0</v>
      </c>
      <c r="X15" s="137">
        <f t="shared" si="10"/>
        <v>0</v>
      </c>
      <c r="Y15" s="137">
        <f t="shared" si="11"/>
        <v>0</v>
      </c>
      <c r="Z15" s="137">
        <f t="shared" si="12"/>
        <v>0</v>
      </c>
      <c r="AA15" s="137">
        <f t="shared" si="13"/>
        <v>0</v>
      </c>
      <c r="AB15" s="185"/>
      <c r="AC15" s="184" t="e">
        <f t="shared" si="14"/>
        <v>#DIV/0!</v>
      </c>
    </row>
    <row r="16" spans="1:29">
      <c r="A16" s="12" t="s">
        <v>19</v>
      </c>
      <c r="B16" s="7"/>
      <c r="C16" s="7"/>
      <c r="D16" s="15">
        <f t="shared" si="1"/>
        <v>0</v>
      </c>
      <c r="E16" s="7"/>
      <c r="F16" s="7"/>
      <c r="G16" s="7"/>
      <c r="H16" s="140">
        <v>4.2</v>
      </c>
      <c r="I16" s="122">
        <f t="shared" si="2"/>
        <v>0</v>
      </c>
      <c r="J16" s="131">
        <f t="shared" si="3"/>
        <v>0</v>
      </c>
      <c r="K16" s="169"/>
      <c r="L16" s="170"/>
      <c r="M16" s="102">
        <f t="shared" si="4"/>
        <v>0</v>
      </c>
      <c r="N16" s="170"/>
      <c r="O16" s="170"/>
      <c r="P16" s="172"/>
      <c r="Q16" s="141">
        <v>4.2</v>
      </c>
      <c r="R16" s="134">
        <f t="shared" si="15"/>
        <v>0</v>
      </c>
      <c r="S16" s="135">
        <f t="shared" si="5"/>
        <v>0</v>
      </c>
      <c r="T16" s="136">
        <f t="shared" si="6"/>
        <v>0</v>
      </c>
      <c r="U16" s="137">
        <f t="shared" si="7"/>
        <v>0</v>
      </c>
      <c r="V16" s="137">
        <f t="shared" si="8"/>
        <v>0</v>
      </c>
      <c r="W16" s="137">
        <f t="shared" si="9"/>
        <v>0</v>
      </c>
      <c r="X16" s="137">
        <f t="shared" si="10"/>
        <v>0</v>
      </c>
      <c r="Y16" s="137">
        <f t="shared" si="11"/>
        <v>0</v>
      </c>
      <c r="Z16" s="137">
        <f t="shared" si="12"/>
        <v>0</v>
      </c>
      <c r="AA16" s="137">
        <f t="shared" si="13"/>
        <v>0</v>
      </c>
      <c r="AB16" s="185">
        <v>5000</v>
      </c>
      <c r="AC16" s="184">
        <f t="shared" si="14"/>
        <v>0</v>
      </c>
    </row>
    <row r="17" spans="1:29">
      <c r="A17" s="12" t="s">
        <v>20</v>
      </c>
      <c r="B17" s="7"/>
      <c r="C17" s="7"/>
      <c r="D17" s="15">
        <f t="shared" si="1"/>
        <v>0</v>
      </c>
      <c r="E17" s="7"/>
      <c r="F17" s="7"/>
      <c r="G17" s="7"/>
      <c r="H17" s="138">
        <v>2</v>
      </c>
      <c r="I17" s="122">
        <f>ROUND(G17*H17,0)</f>
        <v>0</v>
      </c>
      <c r="J17" s="131">
        <f t="shared" si="3"/>
        <v>0</v>
      </c>
      <c r="K17" s="169"/>
      <c r="L17" s="170"/>
      <c r="M17" s="102">
        <f t="shared" si="4"/>
        <v>0</v>
      </c>
      <c r="N17" s="170"/>
      <c r="O17" s="170"/>
      <c r="P17" s="172"/>
      <c r="Q17" s="139">
        <v>2</v>
      </c>
      <c r="R17" s="134">
        <f t="shared" si="15"/>
        <v>0</v>
      </c>
      <c r="S17" s="135">
        <f t="shared" si="5"/>
        <v>0</v>
      </c>
      <c r="T17" s="136">
        <f t="shared" si="6"/>
        <v>0</v>
      </c>
      <c r="U17" s="137">
        <f t="shared" si="7"/>
        <v>0</v>
      </c>
      <c r="V17" s="137">
        <f t="shared" si="8"/>
        <v>0</v>
      </c>
      <c r="W17" s="137">
        <f t="shared" si="9"/>
        <v>0</v>
      </c>
      <c r="X17" s="137">
        <f t="shared" si="10"/>
        <v>0</v>
      </c>
      <c r="Y17" s="137">
        <f t="shared" si="11"/>
        <v>0</v>
      </c>
      <c r="Z17" s="137">
        <f t="shared" si="12"/>
        <v>0</v>
      </c>
      <c r="AA17" s="137">
        <f t="shared" si="13"/>
        <v>0</v>
      </c>
      <c r="AB17" s="185"/>
      <c r="AC17" s="184" t="e">
        <f t="shared" si="14"/>
        <v>#DIV/0!</v>
      </c>
    </row>
    <row r="18" spans="1:29">
      <c r="A18" s="12" t="s">
        <v>21</v>
      </c>
      <c r="B18" s="7"/>
      <c r="C18" s="7"/>
      <c r="D18" s="15">
        <f t="shared" si="1"/>
        <v>0</v>
      </c>
      <c r="E18" s="7"/>
      <c r="F18" s="7"/>
      <c r="G18" s="7"/>
      <c r="H18" s="138">
        <v>2.4</v>
      </c>
      <c r="I18" s="122">
        <f t="shared" si="2"/>
        <v>0</v>
      </c>
      <c r="J18" s="131">
        <f t="shared" si="3"/>
        <v>0</v>
      </c>
      <c r="K18" s="169"/>
      <c r="L18" s="170"/>
      <c r="M18" s="102">
        <f t="shared" si="4"/>
        <v>0</v>
      </c>
      <c r="N18" s="170"/>
      <c r="O18" s="170"/>
      <c r="P18" s="172"/>
      <c r="Q18" s="139">
        <v>2.4</v>
      </c>
      <c r="R18" s="134">
        <f t="shared" si="15"/>
        <v>0</v>
      </c>
      <c r="S18" s="135">
        <f t="shared" si="5"/>
        <v>0</v>
      </c>
      <c r="T18" s="136">
        <f t="shared" si="6"/>
        <v>0</v>
      </c>
      <c r="U18" s="137">
        <f t="shared" si="7"/>
        <v>0</v>
      </c>
      <c r="V18" s="137">
        <f t="shared" si="8"/>
        <v>0</v>
      </c>
      <c r="W18" s="137">
        <f t="shared" si="9"/>
        <v>0</v>
      </c>
      <c r="X18" s="137">
        <f t="shared" si="10"/>
        <v>0</v>
      </c>
      <c r="Y18" s="137">
        <f t="shared" si="11"/>
        <v>0</v>
      </c>
      <c r="Z18" s="137">
        <f t="shared" si="12"/>
        <v>0</v>
      </c>
      <c r="AA18" s="137">
        <f t="shared" si="13"/>
        <v>0</v>
      </c>
      <c r="AB18" s="185">
        <v>3439</v>
      </c>
      <c r="AC18" s="184">
        <f t="shared" si="14"/>
        <v>0</v>
      </c>
    </row>
    <row r="19" spans="1:29">
      <c r="A19" s="10" t="s">
        <v>22</v>
      </c>
      <c r="B19" s="7"/>
      <c r="C19" s="7"/>
      <c r="D19" s="15">
        <f t="shared" si="1"/>
        <v>0</v>
      </c>
      <c r="E19" s="7"/>
      <c r="F19" s="7"/>
      <c r="G19" s="7"/>
      <c r="H19" s="138">
        <v>3.1</v>
      </c>
      <c r="I19" s="122">
        <f t="shared" si="2"/>
        <v>0</v>
      </c>
      <c r="J19" s="131">
        <f t="shared" si="3"/>
        <v>0</v>
      </c>
      <c r="K19" s="169"/>
      <c r="L19" s="170"/>
      <c r="M19" s="102">
        <f t="shared" si="4"/>
        <v>0</v>
      </c>
      <c r="N19" s="170"/>
      <c r="O19" s="170"/>
      <c r="P19" s="172"/>
      <c r="Q19" s="139">
        <v>3.1</v>
      </c>
      <c r="R19" s="134">
        <f t="shared" si="15"/>
        <v>0</v>
      </c>
      <c r="S19" s="135">
        <f t="shared" si="5"/>
        <v>0</v>
      </c>
      <c r="T19" s="136">
        <f t="shared" si="6"/>
        <v>0</v>
      </c>
      <c r="U19" s="137">
        <f t="shared" si="7"/>
        <v>0</v>
      </c>
      <c r="V19" s="137">
        <f t="shared" si="8"/>
        <v>0</v>
      </c>
      <c r="W19" s="137">
        <f t="shared" si="9"/>
        <v>0</v>
      </c>
      <c r="X19" s="137">
        <f t="shared" si="10"/>
        <v>0</v>
      </c>
      <c r="Y19" s="137">
        <f t="shared" si="11"/>
        <v>0</v>
      </c>
      <c r="Z19" s="137">
        <f t="shared" si="12"/>
        <v>0</v>
      </c>
      <c r="AA19" s="137">
        <f t="shared" si="13"/>
        <v>0</v>
      </c>
      <c r="AB19" s="185">
        <v>4470</v>
      </c>
      <c r="AC19" s="184">
        <f t="shared" si="14"/>
        <v>0</v>
      </c>
    </row>
    <row r="20" spans="1:29">
      <c r="A20" s="10" t="s">
        <v>23</v>
      </c>
      <c r="B20" s="7"/>
      <c r="C20" s="7"/>
      <c r="D20" s="15">
        <f t="shared" si="1"/>
        <v>0</v>
      </c>
      <c r="E20" s="7"/>
      <c r="F20" s="7"/>
      <c r="G20" s="7"/>
      <c r="H20" s="138">
        <v>2.2000000000000002</v>
      </c>
      <c r="I20" s="122">
        <f t="shared" si="2"/>
        <v>0</v>
      </c>
      <c r="J20" s="131">
        <f t="shared" si="3"/>
        <v>0</v>
      </c>
      <c r="K20" s="169"/>
      <c r="L20" s="170"/>
      <c r="M20" s="102">
        <f t="shared" si="4"/>
        <v>0</v>
      </c>
      <c r="N20" s="170"/>
      <c r="O20" s="170"/>
      <c r="P20" s="172"/>
      <c r="Q20" s="139">
        <v>2.2000000000000002</v>
      </c>
      <c r="R20" s="134">
        <f t="shared" si="15"/>
        <v>0</v>
      </c>
      <c r="S20" s="135">
        <f t="shared" si="5"/>
        <v>0</v>
      </c>
      <c r="T20" s="136">
        <f t="shared" si="6"/>
        <v>0</v>
      </c>
      <c r="U20" s="137">
        <f t="shared" si="7"/>
        <v>0</v>
      </c>
      <c r="V20" s="137">
        <f t="shared" si="8"/>
        <v>0</v>
      </c>
      <c r="W20" s="137">
        <f t="shared" si="9"/>
        <v>0</v>
      </c>
      <c r="X20" s="137">
        <f t="shared" si="10"/>
        <v>0</v>
      </c>
      <c r="Y20" s="137">
        <f t="shared" si="11"/>
        <v>0</v>
      </c>
      <c r="Z20" s="137">
        <f t="shared" si="12"/>
        <v>0</v>
      </c>
      <c r="AA20" s="137">
        <f t="shared" si="13"/>
        <v>0</v>
      </c>
      <c r="AB20" s="185">
        <v>2200</v>
      </c>
      <c r="AC20" s="184">
        <f t="shared" si="14"/>
        <v>0</v>
      </c>
    </row>
    <row r="21" spans="1:29">
      <c r="A21" s="10" t="s">
        <v>24</v>
      </c>
      <c r="B21" s="7"/>
      <c r="C21" s="7"/>
      <c r="D21" s="15">
        <f t="shared" si="1"/>
        <v>0</v>
      </c>
      <c r="E21" s="7"/>
      <c r="F21" s="7"/>
      <c r="G21" s="7"/>
      <c r="H21" s="138">
        <v>2.9</v>
      </c>
      <c r="I21" s="122">
        <f t="shared" si="2"/>
        <v>0</v>
      </c>
      <c r="J21" s="131">
        <f t="shared" si="3"/>
        <v>0</v>
      </c>
      <c r="K21" s="169"/>
      <c r="L21" s="170"/>
      <c r="M21" s="102">
        <f t="shared" si="4"/>
        <v>0</v>
      </c>
      <c r="N21" s="170"/>
      <c r="O21" s="170"/>
      <c r="P21" s="172"/>
      <c r="Q21" s="139">
        <v>2.9</v>
      </c>
      <c r="R21" s="134">
        <f t="shared" si="15"/>
        <v>0</v>
      </c>
      <c r="S21" s="135">
        <f t="shared" si="5"/>
        <v>0</v>
      </c>
      <c r="T21" s="136">
        <f t="shared" si="6"/>
        <v>0</v>
      </c>
      <c r="U21" s="137">
        <f t="shared" si="7"/>
        <v>0</v>
      </c>
      <c r="V21" s="137">
        <f t="shared" si="8"/>
        <v>0</v>
      </c>
      <c r="W21" s="137">
        <f t="shared" si="9"/>
        <v>0</v>
      </c>
      <c r="X21" s="137">
        <f t="shared" si="10"/>
        <v>0</v>
      </c>
      <c r="Y21" s="137">
        <f t="shared" si="11"/>
        <v>0</v>
      </c>
      <c r="Z21" s="137">
        <f t="shared" si="12"/>
        <v>0</v>
      </c>
      <c r="AA21" s="137">
        <f t="shared" si="13"/>
        <v>0</v>
      </c>
      <c r="AB21" s="185">
        <v>4600</v>
      </c>
      <c r="AC21" s="184">
        <f t="shared" si="14"/>
        <v>0</v>
      </c>
    </row>
    <row r="22" spans="1:29">
      <c r="A22" s="12" t="s">
        <v>25</v>
      </c>
      <c r="B22" s="7"/>
      <c r="C22" s="7"/>
      <c r="D22" s="15">
        <f t="shared" si="1"/>
        <v>0</v>
      </c>
      <c r="E22" s="7"/>
      <c r="F22" s="7"/>
      <c r="G22" s="7"/>
      <c r="H22" s="138">
        <v>2.2999999999999998</v>
      </c>
      <c r="I22" s="122">
        <f t="shared" si="2"/>
        <v>0</v>
      </c>
      <c r="J22" s="131">
        <f t="shared" si="3"/>
        <v>0</v>
      </c>
      <c r="K22" s="169"/>
      <c r="L22" s="170"/>
      <c r="M22" s="102">
        <f t="shared" si="4"/>
        <v>0</v>
      </c>
      <c r="N22" s="170"/>
      <c r="O22" s="170"/>
      <c r="P22" s="172"/>
      <c r="Q22" s="139">
        <v>2.2999999999999998</v>
      </c>
      <c r="R22" s="134">
        <f t="shared" si="15"/>
        <v>0</v>
      </c>
      <c r="S22" s="135">
        <f t="shared" si="5"/>
        <v>0</v>
      </c>
      <c r="T22" s="136">
        <f t="shared" si="6"/>
        <v>0</v>
      </c>
      <c r="U22" s="137">
        <f t="shared" si="7"/>
        <v>0</v>
      </c>
      <c r="V22" s="137">
        <f t="shared" si="8"/>
        <v>0</v>
      </c>
      <c r="W22" s="137">
        <f t="shared" si="9"/>
        <v>0</v>
      </c>
      <c r="X22" s="137">
        <f t="shared" si="10"/>
        <v>0</v>
      </c>
      <c r="Y22" s="137">
        <f t="shared" si="11"/>
        <v>0</v>
      </c>
      <c r="Z22" s="137">
        <f t="shared" si="12"/>
        <v>0</v>
      </c>
      <c r="AA22" s="137">
        <f t="shared" si="13"/>
        <v>0</v>
      </c>
      <c r="AB22" s="185">
        <v>2100</v>
      </c>
      <c r="AC22" s="184">
        <f t="shared" si="14"/>
        <v>0</v>
      </c>
    </row>
    <row r="23" spans="1:29">
      <c r="A23" s="10" t="s">
        <v>26</v>
      </c>
      <c r="B23" s="7"/>
      <c r="C23" s="7"/>
      <c r="D23" s="15">
        <f t="shared" si="1"/>
        <v>0</v>
      </c>
      <c r="E23" s="7"/>
      <c r="F23" s="7"/>
      <c r="G23" s="7"/>
      <c r="H23" s="138">
        <v>2</v>
      </c>
      <c r="I23" s="122">
        <f t="shared" si="2"/>
        <v>0</v>
      </c>
      <c r="J23" s="131">
        <f t="shared" si="3"/>
        <v>0</v>
      </c>
      <c r="K23" s="169"/>
      <c r="L23" s="170"/>
      <c r="M23" s="102">
        <f t="shared" si="4"/>
        <v>0</v>
      </c>
      <c r="N23" s="170"/>
      <c r="O23" s="170"/>
      <c r="P23" s="172"/>
      <c r="Q23" s="139">
        <v>2</v>
      </c>
      <c r="R23" s="134">
        <f t="shared" si="15"/>
        <v>0</v>
      </c>
      <c r="S23" s="135">
        <f t="shared" si="5"/>
        <v>0</v>
      </c>
      <c r="T23" s="136">
        <f t="shared" si="6"/>
        <v>0</v>
      </c>
      <c r="U23" s="137">
        <f t="shared" si="7"/>
        <v>0</v>
      </c>
      <c r="V23" s="137">
        <f t="shared" si="8"/>
        <v>0</v>
      </c>
      <c r="W23" s="137">
        <f t="shared" si="9"/>
        <v>0</v>
      </c>
      <c r="X23" s="137">
        <f t="shared" si="10"/>
        <v>0</v>
      </c>
      <c r="Y23" s="137">
        <f t="shared" si="11"/>
        <v>0</v>
      </c>
      <c r="Z23" s="137">
        <f t="shared" si="12"/>
        <v>0</v>
      </c>
      <c r="AA23" s="137">
        <f t="shared" si="13"/>
        <v>0</v>
      </c>
      <c r="AB23" s="185">
        <v>2231</v>
      </c>
      <c r="AC23" s="184">
        <f t="shared" si="14"/>
        <v>0</v>
      </c>
    </row>
    <row r="24" spans="1:29">
      <c r="A24" s="12" t="s">
        <v>27</v>
      </c>
      <c r="B24" s="7"/>
      <c r="C24" s="7"/>
      <c r="D24" s="15">
        <f t="shared" si="1"/>
        <v>0</v>
      </c>
      <c r="E24" s="7"/>
      <c r="F24" s="7"/>
      <c r="G24" s="7"/>
      <c r="H24" s="138">
        <v>2.5</v>
      </c>
      <c r="I24" s="122">
        <f t="shared" si="2"/>
        <v>0</v>
      </c>
      <c r="J24" s="131">
        <f t="shared" si="3"/>
        <v>0</v>
      </c>
      <c r="K24" s="169"/>
      <c r="L24" s="170"/>
      <c r="M24" s="102">
        <f t="shared" si="4"/>
        <v>0</v>
      </c>
      <c r="N24" s="170"/>
      <c r="O24" s="170"/>
      <c r="P24" s="172"/>
      <c r="Q24" s="139">
        <v>2.5</v>
      </c>
      <c r="R24" s="134">
        <f t="shared" si="15"/>
        <v>0</v>
      </c>
      <c r="S24" s="135">
        <f t="shared" si="5"/>
        <v>0</v>
      </c>
      <c r="T24" s="136">
        <f t="shared" si="6"/>
        <v>0</v>
      </c>
      <c r="U24" s="137">
        <f t="shared" si="7"/>
        <v>0</v>
      </c>
      <c r="V24" s="137">
        <f t="shared" si="8"/>
        <v>0</v>
      </c>
      <c r="W24" s="137">
        <f t="shared" si="9"/>
        <v>0</v>
      </c>
      <c r="X24" s="137">
        <f t="shared" si="10"/>
        <v>0</v>
      </c>
      <c r="Y24" s="137">
        <f t="shared" si="11"/>
        <v>0</v>
      </c>
      <c r="Z24" s="137">
        <f t="shared" si="12"/>
        <v>0</v>
      </c>
      <c r="AA24" s="137">
        <f t="shared" si="13"/>
        <v>0</v>
      </c>
      <c r="AB24" s="185">
        <v>3750</v>
      </c>
      <c r="AC24" s="184">
        <f t="shared" si="14"/>
        <v>0</v>
      </c>
    </row>
    <row r="25" spans="1:29">
      <c r="A25" s="10" t="s">
        <v>28</v>
      </c>
      <c r="B25" s="7"/>
      <c r="C25" s="7"/>
      <c r="D25" s="15">
        <f t="shared" si="1"/>
        <v>0</v>
      </c>
      <c r="E25" s="7"/>
      <c r="F25" s="7"/>
      <c r="G25" s="7"/>
      <c r="H25" s="140">
        <v>4.0999999999999996</v>
      </c>
      <c r="I25" s="122">
        <f t="shared" si="2"/>
        <v>0</v>
      </c>
      <c r="J25" s="131">
        <f t="shared" si="3"/>
        <v>0</v>
      </c>
      <c r="K25" s="169"/>
      <c r="L25" s="170"/>
      <c r="M25" s="102">
        <f t="shared" si="4"/>
        <v>0</v>
      </c>
      <c r="N25" s="170"/>
      <c r="O25" s="170"/>
      <c r="P25" s="172"/>
      <c r="Q25" s="141">
        <v>4.0999999999999996</v>
      </c>
      <c r="R25" s="134">
        <f t="shared" si="15"/>
        <v>0</v>
      </c>
      <c r="S25" s="135">
        <f t="shared" si="5"/>
        <v>0</v>
      </c>
      <c r="T25" s="136">
        <f t="shared" si="6"/>
        <v>0</v>
      </c>
      <c r="U25" s="137">
        <f t="shared" si="7"/>
        <v>0</v>
      </c>
      <c r="V25" s="137">
        <f t="shared" si="8"/>
        <v>0</v>
      </c>
      <c r="W25" s="137">
        <f t="shared" si="9"/>
        <v>0</v>
      </c>
      <c r="X25" s="137">
        <f t="shared" si="10"/>
        <v>0</v>
      </c>
      <c r="Y25" s="137">
        <f t="shared" si="11"/>
        <v>0</v>
      </c>
      <c r="Z25" s="137">
        <f t="shared" si="12"/>
        <v>0</v>
      </c>
      <c r="AA25" s="137">
        <f t="shared" si="13"/>
        <v>0</v>
      </c>
      <c r="AB25" s="185">
        <v>4910</v>
      </c>
      <c r="AC25" s="184">
        <f t="shared" si="14"/>
        <v>0</v>
      </c>
    </row>
    <row r="26" spans="1:29">
      <c r="A26" s="10" t="s">
        <v>29</v>
      </c>
      <c r="B26" s="7"/>
      <c r="C26" s="7"/>
      <c r="D26" s="15">
        <f t="shared" si="1"/>
        <v>0</v>
      </c>
      <c r="E26" s="7"/>
      <c r="F26" s="7"/>
      <c r="G26" s="7"/>
      <c r="H26" s="140">
        <v>3.8</v>
      </c>
      <c r="I26" s="122">
        <f t="shared" si="2"/>
        <v>0</v>
      </c>
      <c r="J26" s="131">
        <f t="shared" si="3"/>
        <v>0</v>
      </c>
      <c r="K26" s="169"/>
      <c r="L26" s="170"/>
      <c r="M26" s="102">
        <f t="shared" si="4"/>
        <v>0</v>
      </c>
      <c r="N26" s="170"/>
      <c r="O26" s="170"/>
      <c r="P26" s="172"/>
      <c r="Q26" s="141">
        <v>3.8</v>
      </c>
      <c r="R26" s="134">
        <f t="shared" si="15"/>
        <v>0</v>
      </c>
      <c r="S26" s="135">
        <f t="shared" si="5"/>
        <v>0</v>
      </c>
      <c r="T26" s="136">
        <f t="shared" si="6"/>
        <v>0</v>
      </c>
      <c r="U26" s="137">
        <f t="shared" si="7"/>
        <v>0</v>
      </c>
      <c r="V26" s="137">
        <f t="shared" si="8"/>
        <v>0</v>
      </c>
      <c r="W26" s="137">
        <f t="shared" si="9"/>
        <v>0</v>
      </c>
      <c r="X26" s="137">
        <f t="shared" si="10"/>
        <v>0</v>
      </c>
      <c r="Y26" s="137">
        <f t="shared" si="11"/>
        <v>0</v>
      </c>
      <c r="Z26" s="137">
        <f t="shared" si="12"/>
        <v>0</v>
      </c>
      <c r="AA26" s="137">
        <f t="shared" si="13"/>
        <v>0</v>
      </c>
      <c r="AB26" s="185">
        <v>4870</v>
      </c>
      <c r="AC26" s="184">
        <f t="shared" si="14"/>
        <v>0</v>
      </c>
    </row>
    <row r="27" spans="1:29">
      <c r="A27" s="12" t="s">
        <v>30</v>
      </c>
      <c r="B27" s="14">
        <v>0</v>
      </c>
      <c r="C27" s="15">
        <v>0</v>
      </c>
      <c r="D27" s="15">
        <f t="shared" si="1"/>
        <v>0</v>
      </c>
      <c r="E27" s="15">
        <v>0</v>
      </c>
      <c r="F27" s="15">
        <v>0</v>
      </c>
      <c r="G27" s="15">
        <v>0</v>
      </c>
      <c r="H27" s="138">
        <v>2.8</v>
      </c>
      <c r="I27" s="122">
        <f t="shared" si="2"/>
        <v>0</v>
      </c>
      <c r="J27" s="131">
        <f t="shared" si="3"/>
        <v>0</v>
      </c>
      <c r="K27" s="114">
        <f>K28+K29</f>
        <v>0</v>
      </c>
      <c r="L27" s="102">
        <f>L28+L29</f>
        <v>0</v>
      </c>
      <c r="M27" s="102">
        <f t="shared" si="4"/>
        <v>0</v>
      </c>
      <c r="N27" s="102">
        <f>N28+N29</f>
        <v>0</v>
      </c>
      <c r="O27" s="102">
        <f>O28+O29</f>
        <v>0</v>
      </c>
      <c r="P27" s="120">
        <f>P28+P29</f>
        <v>0</v>
      </c>
      <c r="Q27" s="139">
        <v>2.8</v>
      </c>
      <c r="R27" s="134">
        <f t="shared" si="15"/>
        <v>0</v>
      </c>
      <c r="S27" s="135">
        <f t="shared" si="5"/>
        <v>0</v>
      </c>
      <c r="T27" s="136">
        <f t="shared" si="6"/>
        <v>0</v>
      </c>
      <c r="U27" s="137">
        <f t="shared" si="7"/>
        <v>0</v>
      </c>
      <c r="V27" s="137">
        <f t="shared" si="8"/>
        <v>0</v>
      </c>
      <c r="W27" s="137">
        <f t="shared" si="9"/>
        <v>0</v>
      </c>
      <c r="X27" s="137">
        <f t="shared" si="10"/>
        <v>0</v>
      </c>
      <c r="Y27" s="137">
        <f t="shared" si="11"/>
        <v>0</v>
      </c>
      <c r="Z27" s="137">
        <f t="shared" si="12"/>
        <v>0</v>
      </c>
      <c r="AA27" s="137">
        <f t="shared" si="13"/>
        <v>0</v>
      </c>
      <c r="AB27" s="185">
        <v>3200</v>
      </c>
      <c r="AC27" s="184">
        <f t="shared" si="14"/>
        <v>0</v>
      </c>
    </row>
    <row r="28" spans="1:29">
      <c r="A28" s="16" t="s">
        <v>31</v>
      </c>
      <c r="B28" s="14">
        <v>0</v>
      </c>
      <c r="C28" s="15">
        <v>0</v>
      </c>
      <c r="D28" s="15">
        <f>B28+C28</f>
        <v>0</v>
      </c>
      <c r="E28" s="15">
        <v>0</v>
      </c>
      <c r="F28" s="15">
        <v>0</v>
      </c>
      <c r="G28" s="15">
        <v>0</v>
      </c>
      <c r="H28" s="138">
        <v>2.8</v>
      </c>
      <c r="I28" s="122">
        <f>ROUND(G28*H28,0)</f>
        <v>0</v>
      </c>
      <c r="J28" s="131">
        <f t="shared" si="3"/>
        <v>0</v>
      </c>
      <c r="K28" s="169"/>
      <c r="L28" s="170"/>
      <c r="M28" s="102">
        <f>K28+L28</f>
        <v>0</v>
      </c>
      <c r="N28" s="170"/>
      <c r="O28" s="170"/>
      <c r="P28" s="172"/>
      <c r="Q28" s="139">
        <v>2.8</v>
      </c>
      <c r="R28" s="134">
        <f>ROUND(P28*Q28,0)</f>
        <v>0</v>
      </c>
      <c r="S28" s="135">
        <f t="shared" si="5"/>
        <v>0</v>
      </c>
      <c r="T28" s="136">
        <f t="shared" si="6"/>
        <v>0</v>
      </c>
      <c r="U28" s="137">
        <f t="shared" si="7"/>
        <v>0</v>
      </c>
      <c r="V28" s="137">
        <f t="shared" si="8"/>
        <v>0</v>
      </c>
      <c r="W28" s="137">
        <f t="shared" si="9"/>
        <v>0</v>
      </c>
      <c r="X28" s="137">
        <f t="shared" si="10"/>
        <v>0</v>
      </c>
      <c r="Y28" s="137">
        <f t="shared" si="11"/>
        <v>0</v>
      </c>
      <c r="Z28" s="137">
        <f t="shared" si="12"/>
        <v>0</v>
      </c>
      <c r="AA28" s="137">
        <f t="shared" si="13"/>
        <v>0</v>
      </c>
      <c r="AB28" s="185">
        <v>3200</v>
      </c>
      <c r="AC28" s="184">
        <f t="shared" si="14"/>
        <v>0</v>
      </c>
    </row>
    <row r="29" spans="1:29">
      <c r="A29" s="16" t="s">
        <v>32</v>
      </c>
      <c r="B29" s="14">
        <v>0</v>
      </c>
      <c r="C29" s="15">
        <v>0</v>
      </c>
      <c r="D29" s="15">
        <f>B29+C29</f>
        <v>0</v>
      </c>
      <c r="E29" s="15">
        <v>0</v>
      </c>
      <c r="F29" s="15">
        <v>0</v>
      </c>
      <c r="G29" s="15">
        <v>0</v>
      </c>
      <c r="H29" s="138">
        <v>2.8</v>
      </c>
      <c r="I29" s="122">
        <f t="shared" si="2"/>
        <v>0</v>
      </c>
      <c r="J29" s="131">
        <f t="shared" si="3"/>
        <v>0</v>
      </c>
      <c r="K29" s="169"/>
      <c r="L29" s="170"/>
      <c r="M29" s="102">
        <f t="shared" si="4"/>
        <v>0</v>
      </c>
      <c r="N29" s="170"/>
      <c r="O29" s="170"/>
      <c r="P29" s="172"/>
      <c r="Q29" s="139">
        <v>2.8</v>
      </c>
      <c r="R29" s="134">
        <f t="shared" si="15"/>
        <v>0</v>
      </c>
      <c r="S29" s="135">
        <f t="shared" si="5"/>
        <v>0</v>
      </c>
      <c r="T29" s="136">
        <f t="shared" si="6"/>
        <v>0</v>
      </c>
      <c r="U29" s="137">
        <f t="shared" si="7"/>
        <v>0</v>
      </c>
      <c r="V29" s="137">
        <f t="shared" si="8"/>
        <v>0</v>
      </c>
      <c r="W29" s="137">
        <f t="shared" si="9"/>
        <v>0</v>
      </c>
      <c r="X29" s="137">
        <f t="shared" si="10"/>
        <v>0</v>
      </c>
      <c r="Y29" s="137">
        <f t="shared" si="11"/>
        <v>0</v>
      </c>
      <c r="Z29" s="137">
        <f t="shared" si="12"/>
        <v>0</v>
      </c>
      <c r="AA29" s="137">
        <f t="shared" si="13"/>
        <v>0</v>
      </c>
      <c r="AB29" s="185">
        <v>3200</v>
      </c>
      <c r="AC29" s="184">
        <f t="shared" si="14"/>
        <v>0</v>
      </c>
    </row>
    <row r="30" spans="1:29">
      <c r="A30" s="10" t="s">
        <v>33</v>
      </c>
      <c r="B30" s="7"/>
      <c r="C30" s="7"/>
      <c r="D30" s="15">
        <f t="shared" si="1"/>
        <v>0</v>
      </c>
      <c r="E30" s="7"/>
      <c r="F30" s="7"/>
      <c r="G30" s="7"/>
      <c r="H30" s="138">
        <v>2.5</v>
      </c>
      <c r="I30" s="122">
        <f t="shared" si="2"/>
        <v>0</v>
      </c>
      <c r="J30" s="131">
        <f t="shared" si="3"/>
        <v>0</v>
      </c>
      <c r="K30" s="169"/>
      <c r="L30" s="170"/>
      <c r="M30" s="102">
        <f t="shared" si="4"/>
        <v>0</v>
      </c>
      <c r="N30" s="170"/>
      <c r="O30" s="170"/>
      <c r="P30" s="172"/>
      <c r="Q30" s="139">
        <v>2.5</v>
      </c>
      <c r="R30" s="134">
        <f t="shared" si="15"/>
        <v>0</v>
      </c>
      <c r="S30" s="135">
        <f t="shared" si="5"/>
        <v>0</v>
      </c>
      <c r="T30" s="136">
        <f t="shared" si="6"/>
        <v>0</v>
      </c>
      <c r="U30" s="137">
        <f t="shared" si="7"/>
        <v>0</v>
      </c>
      <c r="V30" s="137">
        <f t="shared" si="8"/>
        <v>0</v>
      </c>
      <c r="W30" s="137">
        <f t="shared" si="9"/>
        <v>0</v>
      </c>
      <c r="X30" s="137">
        <f t="shared" si="10"/>
        <v>0</v>
      </c>
      <c r="Y30" s="137">
        <f t="shared" si="11"/>
        <v>0</v>
      </c>
      <c r="Z30" s="137">
        <f t="shared" si="12"/>
        <v>0</v>
      </c>
      <c r="AA30" s="137">
        <f t="shared" si="13"/>
        <v>0</v>
      </c>
      <c r="AB30" s="185">
        <v>2724</v>
      </c>
      <c r="AC30" s="184">
        <f t="shared" si="14"/>
        <v>0</v>
      </c>
    </row>
    <row r="31" spans="1:29">
      <c r="A31" s="10" t="s">
        <v>34</v>
      </c>
      <c r="B31" s="7"/>
      <c r="C31" s="7"/>
      <c r="D31" s="15">
        <f t="shared" si="1"/>
        <v>0</v>
      </c>
      <c r="E31" s="7"/>
      <c r="F31" s="7"/>
      <c r="G31" s="7"/>
      <c r="H31" s="138">
        <v>2.2000000000000002</v>
      </c>
      <c r="I31" s="122">
        <f t="shared" si="2"/>
        <v>0</v>
      </c>
      <c r="J31" s="131">
        <f t="shared" si="3"/>
        <v>0</v>
      </c>
      <c r="K31" s="169"/>
      <c r="L31" s="170"/>
      <c r="M31" s="102">
        <f t="shared" si="4"/>
        <v>0</v>
      </c>
      <c r="N31" s="170"/>
      <c r="O31" s="170"/>
      <c r="P31" s="172"/>
      <c r="Q31" s="139">
        <v>2.2000000000000002</v>
      </c>
      <c r="R31" s="134">
        <f t="shared" si="15"/>
        <v>0</v>
      </c>
      <c r="S31" s="135">
        <f t="shared" si="5"/>
        <v>0</v>
      </c>
      <c r="T31" s="136">
        <f t="shared" si="6"/>
        <v>0</v>
      </c>
      <c r="U31" s="137">
        <f t="shared" si="7"/>
        <v>0</v>
      </c>
      <c r="V31" s="137">
        <f t="shared" si="8"/>
        <v>0</v>
      </c>
      <c r="W31" s="137">
        <f t="shared" si="9"/>
        <v>0</v>
      </c>
      <c r="X31" s="137">
        <f t="shared" si="10"/>
        <v>0</v>
      </c>
      <c r="Y31" s="137">
        <f t="shared" si="11"/>
        <v>0</v>
      </c>
      <c r="Z31" s="137">
        <f t="shared" si="12"/>
        <v>0</v>
      </c>
      <c r="AA31" s="137">
        <f t="shared" si="13"/>
        <v>0</v>
      </c>
      <c r="AB31" s="185">
        <v>3888</v>
      </c>
      <c r="AC31" s="184">
        <f t="shared" si="14"/>
        <v>0</v>
      </c>
    </row>
    <row r="32" spans="1:29" ht="12.75" customHeight="1">
      <c r="A32" s="12" t="s">
        <v>35</v>
      </c>
      <c r="B32" s="7"/>
      <c r="C32" s="7"/>
      <c r="D32" s="15">
        <f t="shared" si="1"/>
        <v>0</v>
      </c>
      <c r="E32" s="7"/>
      <c r="F32" s="7"/>
      <c r="G32" s="7"/>
      <c r="H32" s="138">
        <v>2.1</v>
      </c>
      <c r="I32" s="122">
        <f t="shared" si="2"/>
        <v>0</v>
      </c>
      <c r="J32" s="131">
        <f t="shared" si="3"/>
        <v>0</v>
      </c>
      <c r="K32" s="169"/>
      <c r="L32" s="170"/>
      <c r="M32" s="102">
        <f t="shared" si="4"/>
        <v>0</v>
      </c>
      <c r="N32" s="170"/>
      <c r="O32" s="170"/>
      <c r="P32" s="172"/>
      <c r="Q32" s="139">
        <v>2.1</v>
      </c>
      <c r="R32" s="134">
        <f t="shared" si="15"/>
        <v>0</v>
      </c>
      <c r="S32" s="135">
        <f t="shared" si="5"/>
        <v>0</v>
      </c>
      <c r="T32" s="136">
        <f t="shared" si="6"/>
        <v>0</v>
      </c>
      <c r="U32" s="137">
        <f t="shared" si="7"/>
        <v>0</v>
      </c>
      <c r="V32" s="137">
        <f t="shared" si="8"/>
        <v>0</v>
      </c>
      <c r="W32" s="137">
        <f t="shared" si="9"/>
        <v>0</v>
      </c>
      <c r="X32" s="137">
        <f t="shared" si="10"/>
        <v>0</v>
      </c>
      <c r="Y32" s="137">
        <f t="shared" si="11"/>
        <v>0</v>
      </c>
      <c r="Z32" s="137">
        <f t="shared" si="12"/>
        <v>0</v>
      </c>
      <c r="AA32" s="137">
        <f t="shared" si="13"/>
        <v>0</v>
      </c>
      <c r="AB32" s="185">
        <v>2500</v>
      </c>
      <c r="AC32" s="184">
        <f t="shared" si="14"/>
        <v>0</v>
      </c>
    </row>
    <row r="33" spans="1:29">
      <c r="A33" s="10" t="s">
        <v>36</v>
      </c>
      <c r="B33" s="7"/>
      <c r="C33" s="7"/>
      <c r="D33" s="15">
        <f t="shared" si="1"/>
        <v>0</v>
      </c>
      <c r="E33" s="7"/>
      <c r="F33" s="7"/>
      <c r="G33" s="7"/>
      <c r="H33" s="138">
        <v>2</v>
      </c>
      <c r="I33" s="122">
        <f t="shared" si="2"/>
        <v>0</v>
      </c>
      <c r="J33" s="131">
        <f t="shared" si="3"/>
        <v>0</v>
      </c>
      <c r="K33" s="169"/>
      <c r="L33" s="170"/>
      <c r="M33" s="102">
        <f t="shared" si="4"/>
        <v>0</v>
      </c>
      <c r="N33" s="170"/>
      <c r="O33" s="170"/>
      <c r="P33" s="172"/>
      <c r="Q33" s="139">
        <v>2</v>
      </c>
      <c r="R33" s="134">
        <f t="shared" si="15"/>
        <v>0</v>
      </c>
      <c r="S33" s="135">
        <f t="shared" si="5"/>
        <v>0</v>
      </c>
      <c r="T33" s="136">
        <f t="shared" si="6"/>
        <v>0</v>
      </c>
      <c r="U33" s="137">
        <f t="shared" si="7"/>
        <v>0</v>
      </c>
      <c r="V33" s="137">
        <f t="shared" si="8"/>
        <v>0</v>
      </c>
      <c r="W33" s="137">
        <f t="shared" si="9"/>
        <v>0</v>
      </c>
      <c r="X33" s="137">
        <f t="shared" si="10"/>
        <v>0</v>
      </c>
      <c r="Y33" s="137">
        <f t="shared" si="11"/>
        <v>0</v>
      </c>
      <c r="Z33" s="137">
        <f t="shared" si="12"/>
        <v>0</v>
      </c>
      <c r="AA33" s="137">
        <f t="shared" si="13"/>
        <v>0</v>
      </c>
      <c r="AB33" s="185">
        <v>3790</v>
      </c>
      <c r="AC33" s="184">
        <f t="shared" si="14"/>
        <v>0</v>
      </c>
    </row>
    <row r="34" spans="1:29">
      <c r="A34" s="10" t="s">
        <v>37</v>
      </c>
      <c r="B34" s="14">
        <f>B35+B36</f>
        <v>0</v>
      </c>
      <c r="C34" s="14">
        <f>C35+C36</f>
        <v>0</v>
      </c>
      <c r="D34" s="15">
        <f t="shared" si="1"/>
        <v>0</v>
      </c>
      <c r="E34" s="15">
        <f>E35+E36</f>
        <v>0</v>
      </c>
      <c r="F34" s="15">
        <f>F35+F36</f>
        <v>0</v>
      </c>
      <c r="G34" s="15">
        <f>G35+G36</f>
        <v>0</v>
      </c>
      <c r="H34" s="138">
        <v>2.7</v>
      </c>
      <c r="I34" s="122">
        <f t="shared" si="2"/>
        <v>0</v>
      </c>
      <c r="J34" s="131">
        <f t="shared" si="3"/>
        <v>0</v>
      </c>
      <c r="K34" s="114">
        <v>0</v>
      </c>
      <c r="L34" s="102">
        <v>0</v>
      </c>
      <c r="M34" s="102">
        <f t="shared" si="4"/>
        <v>0</v>
      </c>
      <c r="N34" s="102">
        <v>0</v>
      </c>
      <c r="O34" s="102">
        <v>0</v>
      </c>
      <c r="P34" s="120">
        <v>0</v>
      </c>
      <c r="Q34" s="139">
        <v>2.7</v>
      </c>
      <c r="R34" s="134">
        <f t="shared" si="15"/>
        <v>0</v>
      </c>
      <c r="S34" s="135">
        <f t="shared" si="5"/>
        <v>0</v>
      </c>
      <c r="T34" s="136">
        <f t="shared" si="6"/>
        <v>0</v>
      </c>
      <c r="U34" s="137">
        <f t="shared" si="7"/>
        <v>0</v>
      </c>
      <c r="V34" s="137">
        <f t="shared" si="8"/>
        <v>0</v>
      </c>
      <c r="W34" s="137">
        <f t="shared" si="9"/>
        <v>0</v>
      </c>
      <c r="X34" s="137">
        <f t="shared" si="10"/>
        <v>0</v>
      </c>
      <c r="Y34" s="137">
        <f t="shared" si="11"/>
        <v>0</v>
      </c>
      <c r="Z34" s="137">
        <f t="shared" si="12"/>
        <v>0</v>
      </c>
      <c r="AA34" s="137">
        <f t="shared" si="13"/>
        <v>0</v>
      </c>
      <c r="AB34" s="185">
        <v>4670</v>
      </c>
      <c r="AC34" s="184">
        <f t="shared" si="14"/>
        <v>0</v>
      </c>
    </row>
    <row r="35" spans="1:29">
      <c r="A35" s="17" t="s">
        <v>38</v>
      </c>
      <c r="B35" s="7"/>
      <c r="C35" s="7"/>
      <c r="D35" s="15">
        <f>B35+C35</f>
        <v>0</v>
      </c>
      <c r="E35" s="7"/>
      <c r="F35" s="7"/>
      <c r="G35" s="7"/>
      <c r="H35" s="138">
        <v>2.7</v>
      </c>
      <c r="I35" s="122">
        <f>ROUND(G35*H35,0)</f>
        <v>0</v>
      </c>
      <c r="J35" s="131">
        <f t="shared" si="3"/>
        <v>0</v>
      </c>
      <c r="K35" s="114">
        <v>0</v>
      </c>
      <c r="L35" s="102">
        <v>0</v>
      </c>
      <c r="M35" s="102">
        <f>K35+L35</f>
        <v>0</v>
      </c>
      <c r="N35" s="102">
        <v>0</v>
      </c>
      <c r="O35" s="102">
        <v>0</v>
      </c>
      <c r="P35" s="120">
        <v>0</v>
      </c>
      <c r="Q35" s="139">
        <v>2.7</v>
      </c>
      <c r="R35" s="134">
        <f>ROUND(P35*Q35,0)</f>
        <v>0</v>
      </c>
      <c r="S35" s="135">
        <f t="shared" si="5"/>
        <v>0</v>
      </c>
      <c r="T35" s="136">
        <f t="shared" si="6"/>
        <v>0</v>
      </c>
      <c r="U35" s="137">
        <f t="shared" si="7"/>
        <v>0</v>
      </c>
      <c r="V35" s="137">
        <f t="shared" si="8"/>
        <v>0</v>
      </c>
      <c r="W35" s="137">
        <f t="shared" si="9"/>
        <v>0</v>
      </c>
      <c r="X35" s="137">
        <f t="shared" si="10"/>
        <v>0</v>
      </c>
      <c r="Y35" s="137">
        <f t="shared" si="11"/>
        <v>0</v>
      </c>
      <c r="Z35" s="137">
        <f t="shared" si="12"/>
        <v>0</v>
      </c>
      <c r="AA35" s="137">
        <f t="shared" si="13"/>
        <v>0</v>
      </c>
      <c r="AB35" s="185">
        <v>4670</v>
      </c>
      <c r="AC35" s="184">
        <f t="shared" si="14"/>
        <v>0</v>
      </c>
    </row>
    <row r="36" spans="1:29">
      <c r="A36" s="17" t="s">
        <v>39</v>
      </c>
      <c r="B36" s="7"/>
      <c r="C36" s="7"/>
      <c r="D36" s="15">
        <f t="shared" si="1"/>
        <v>0</v>
      </c>
      <c r="E36" s="7"/>
      <c r="F36" s="7"/>
      <c r="G36" s="7"/>
      <c r="H36" s="138">
        <v>2.7</v>
      </c>
      <c r="I36" s="122">
        <f t="shared" si="2"/>
        <v>0</v>
      </c>
      <c r="J36" s="131">
        <f t="shared" si="3"/>
        <v>0</v>
      </c>
      <c r="K36" s="114">
        <v>0</v>
      </c>
      <c r="L36" s="102">
        <v>0</v>
      </c>
      <c r="M36" s="102">
        <f t="shared" si="4"/>
        <v>0</v>
      </c>
      <c r="N36" s="102">
        <v>0</v>
      </c>
      <c r="O36" s="102">
        <v>0</v>
      </c>
      <c r="P36" s="120">
        <v>0</v>
      </c>
      <c r="Q36" s="139">
        <v>2.7</v>
      </c>
      <c r="R36" s="134">
        <f t="shared" si="15"/>
        <v>0</v>
      </c>
      <c r="S36" s="135">
        <f t="shared" si="5"/>
        <v>0</v>
      </c>
      <c r="T36" s="136">
        <f t="shared" si="6"/>
        <v>0</v>
      </c>
      <c r="U36" s="137">
        <f t="shared" si="7"/>
        <v>0</v>
      </c>
      <c r="V36" s="137">
        <f t="shared" si="8"/>
        <v>0</v>
      </c>
      <c r="W36" s="137">
        <f t="shared" si="9"/>
        <v>0</v>
      </c>
      <c r="X36" s="137">
        <f t="shared" si="10"/>
        <v>0</v>
      </c>
      <c r="Y36" s="137">
        <f t="shared" si="11"/>
        <v>0</v>
      </c>
      <c r="Z36" s="137">
        <f t="shared" si="12"/>
        <v>0</v>
      </c>
      <c r="AA36" s="137">
        <f t="shared" si="13"/>
        <v>0</v>
      </c>
      <c r="AB36" s="185">
        <v>4670</v>
      </c>
      <c r="AC36" s="184">
        <f t="shared" si="14"/>
        <v>0</v>
      </c>
    </row>
    <row r="37" spans="1:29">
      <c r="A37" s="12" t="s">
        <v>40</v>
      </c>
      <c r="B37" s="7"/>
      <c r="C37" s="7"/>
      <c r="D37" s="15">
        <f t="shared" si="1"/>
        <v>0</v>
      </c>
      <c r="E37" s="7"/>
      <c r="F37" s="7"/>
      <c r="G37" s="7"/>
      <c r="H37" s="138">
        <v>2</v>
      </c>
      <c r="I37" s="122">
        <f t="shared" si="2"/>
        <v>0</v>
      </c>
      <c r="J37" s="131">
        <f t="shared" si="3"/>
        <v>0</v>
      </c>
      <c r="K37" s="169"/>
      <c r="L37" s="170"/>
      <c r="M37" s="102">
        <f t="shared" si="4"/>
        <v>0</v>
      </c>
      <c r="N37" s="170"/>
      <c r="O37" s="170"/>
      <c r="P37" s="172"/>
      <c r="Q37" s="139">
        <v>2</v>
      </c>
      <c r="R37" s="134">
        <f t="shared" si="15"/>
        <v>0</v>
      </c>
      <c r="S37" s="135">
        <f t="shared" si="5"/>
        <v>0</v>
      </c>
      <c r="T37" s="136">
        <f t="shared" si="6"/>
        <v>0</v>
      </c>
      <c r="U37" s="137">
        <f t="shared" si="7"/>
        <v>0</v>
      </c>
      <c r="V37" s="137">
        <f t="shared" si="8"/>
        <v>0</v>
      </c>
      <c r="W37" s="137">
        <f t="shared" si="9"/>
        <v>0</v>
      </c>
      <c r="X37" s="137">
        <f t="shared" si="10"/>
        <v>0</v>
      </c>
      <c r="Y37" s="137">
        <f t="shared" si="11"/>
        <v>0</v>
      </c>
      <c r="Z37" s="137">
        <f t="shared" si="12"/>
        <v>0</v>
      </c>
      <c r="AA37" s="137">
        <f t="shared" si="13"/>
        <v>0</v>
      </c>
      <c r="AB37" s="185">
        <v>4670</v>
      </c>
      <c r="AC37" s="184">
        <f t="shared" si="14"/>
        <v>0</v>
      </c>
    </row>
    <row r="38" spans="1:29">
      <c r="A38" s="10" t="s">
        <v>41</v>
      </c>
      <c r="B38" s="7"/>
      <c r="C38" s="7"/>
      <c r="D38" s="15">
        <f t="shared" si="1"/>
        <v>0</v>
      </c>
      <c r="E38" s="7"/>
      <c r="F38" s="7"/>
      <c r="G38" s="7"/>
      <c r="H38" s="138">
        <v>2.9</v>
      </c>
      <c r="I38" s="122">
        <f t="shared" si="2"/>
        <v>0</v>
      </c>
      <c r="J38" s="131">
        <f t="shared" si="3"/>
        <v>0</v>
      </c>
      <c r="K38" s="169"/>
      <c r="L38" s="170"/>
      <c r="M38" s="102">
        <f t="shared" si="4"/>
        <v>0</v>
      </c>
      <c r="N38" s="170"/>
      <c r="O38" s="170"/>
      <c r="P38" s="172"/>
      <c r="Q38" s="139">
        <v>2.9</v>
      </c>
      <c r="R38" s="134">
        <f t="shared" si="15"/>
        <v>0</v>
      </c>
      <c r="S38" s="135">
        <f t="shared" si="5"/>
        <v>0</v>
      </c>
      <c r="T38" s="136">
        <f t="shared" si="6"/>
        <v>0</v>
      </c>
      <c r="U38" s="137">
        <f t="shared" si="7"/>
        <v>0</v>
      </c>
      <c r="V38" s="137">
        <f t="shared" si="8"/>
        <v>0</v>
      </c>
      <c r="W38" s="137">
        <f t="shared" si="9"/>
        <v>0</v>
      </c>
      <c r="X38" s="137">
        <f t="shared" si="10"/>
        <v>0</v>
      </c>
      <c r="Y38" s="137">
        <f t="shared" si="11"/>
        <v>0</v>
      </c>
      <c r="Z38" s="137">
        <f t="shared" si="12"/>
        <v>0</v>
      </c>
      <c r="AA38" s="137">
        <f t="shared" si="13"/>
        <v>0</v>
      </c>
      <c r="AB38" s="185">
        <v>4800</v>
      </c>
      <c r="AC38" s="184">
        <f t="shared" si="14"/>
        <v>0</v>
      </c>
    </row>
    <row r="39" spans="1:29">
      <c r="A39" s="10" t="s">
        <v>42</v>
      </c>
      <c r="B39" s="7"/>
      <c r="C39" s="7"/>
      <c r="D39" s="15">
        <f t="shared" si="1"/>
        <v>0</v>
      </c>
      <c r="E39" s="7"/>
      <c r="F39" s="7"/>
      <c r="G39" s="7"/>
      <c r="H39" s="138">
        <v>2.6</v>
      </c>
      <c r="I39" s="122">
        <f t="shared" si="2"/>
        <v>0</v>
      </c>
      <c r="J39" s="131">
        <f t="shared" si="3"/>
        <v>0</v>
      </c>
      <c r="K39" s="169"/>
      <c r="L39" s="170"/>
      <c r="M39" s="102">
        <f t="shared" si="4"/>
        <v>0</v>
      </c>
      <c r="N39" s="170"/>
      <c r="O39" s="170"/>
      <c r="P39" s="172"/>
      <c r="Q39" s="139">
        <v>2.6</v>
      </c>
      <c r="R39" s="134">
        <f t="shared" si="15"/>
        <v>0</v>
      </c>
      <c r="S39" s="135">
        <f t="shared" si="5"/>
        <v>0</v>
      </c>
      <c r="T39" s="136">
        <f t="shared" si="6"/>
        <v>0</v>
      </c>
      <c r="U39" s="137">
        <f t="shared" si="7"/>
        <v>0</v>
      </c>
      <c r="V39" s="137">
        <f t="shared" si="8"/>
        <v>0</v>
      </c>
      <c r="W39" s="137">
        <f t="shared" si="9"/>
        <v>0</v>
      </c>
      <c r="X39" s="137">
        <f t="shared" si="10"/>
        <v>0</v>
      </c>
      <c r="Y39" s="137">
        <f t="shared" si="11"/>
        <v>0</v>
      </c>
      <c r="Z39" s="137">
        <f t="shared" si="12"/>
        <v>0</v>
      </c>
      <c r="AA39" s="137">
        <f t="shared" si="13"/>
        <v>0</v>
      </c>
      <c r="AB39" s="185">
        <v>4211</v>
      </c>
      <c r="AC39" s="184">
        <f t="shared" si="14"/>
        <v>0</v>
      </c>
    </row>
    <row r="40" spans="1:29">
      <c r="A40" s="10" t="s">
        <v>43</v>
      </c>
      <c r="B40" s="7"/>
      <c r="C40" s="7"/>
      <c r="D40" s="15">
        <f t="shared" si="1"/>
        <v>0</v>
      </c>
      <c r="E40" s="7"/>
      <c r="F40" s="7"/>
      <c r="G40" s="7"/>
      <c r="H40" s="138">
        <v>3</v>
      </c>
      <c r="I40" s="122">
        <f t="shared" si="2"/>
        <v>0</v>
      </c>
      <c r="J40" s="131">
        <f t="shared" si="3"/>
        <v>0</v>
      </c>
      <c r="K40" s="169"/>
      <c r="L40" s="170"/>
      <c r="M40" s="102">
        <f t="shared" si="4"/>
        <v>0</v>
      </c>
      <c r="N40" s="170"/>
      <c r="O40" s="170"/>
      <c r="P40" s="172"/>
      <c r="Q40" s="139">
        <v>3</v>
      </c>
      <c r="R40" s="134">
        <f t="shared" si="15"/>
        <v>0</v>
      </c>
      <c r="S40" s="135">
        <f t="shared" si="5"/>
        <v>0</v>
      </c>
      <c r="T40" s="136">
        <f t="shared" si="6"/>
        <v>0</v>
      </c>
      <c r="U40" s="137">
        <f t="shared" si="7"/>
        <v>0</v>
      </c>
      <c r="V40" s="137">
        <f t="shared" si="8"/>
        <v>0</v>
      </c>
      <c r="W40" s="137">
        <f t="shared" si="9"/>
        <v>0</v>
      </c>
      <c r="X40" s="137">
        <f t="shared" si="10"/>
        <v>0</v>
      </c>
      <c r="Y40" s="137">
        <f t="shared" si="11"/>
        <v>0</v>
      </c>
      <c r="Z40" s="137">
        <f t="shared" si="12"/>
        <v>0</v>
      </c>
      <c r="AA40" s="137">
        <f t="shared" si="13"/>
        <v>0</v>
      </c>
      <c r="AB40" s="185">
        <v>4900</v>
      </c>
      <c r="AC40" s="184">
        <f t="shared" si="14"/>
        <v>0</v>
      </c>
    </row>
    <row r="41" spans="1:29" ht="13.5" customHeight="1">
      <c r="A41" s="12" t="s">
        <v>44</v>
      </c>
      <c r="B41" s="7"/>
      <c r="C41" s="7"/>
      <c r="D41" s="15">
        <f t="shared" si="1"/>
        <v>0</v>
      </c>
      <c r="E41" s="7"/>
      <c r="F41" s="7"/>
      <c r="G41" s="7"/>
      <c r="H41" s="138">
        <v>2</v>
      </c>
      <c r="I41" s="122">
        <f t="shared" si="2"/>
        <v>0</v>
      </c>
      <c r="J41" s="131">
        <f t="shared" si="3"/>
        <v>0</v>
      </c>
      <c r="K41" s="169"/>
      <c r="L41" s="170"/>
      <c r="M41" s="102">
        <f t="shared" si="4"/>
        <v>0</v>
      </c>
      <c r="N41" s="170"/>
      <c r="O41" s="170"/>
      <c r="P41" s="172"/>
      <c r="Q41" s="139">
        <v>2</v>
      </c>
      <c r="R41" s="134">
        <f t="shared" si="15"/>
        <v>0</v>
      </c>
      <c r="S41" s="135">
        <f t="shared" si="5"/>
        <v>0</v>
      </c>
      <c r="T41" s="136">
        <f t="shared" si="6"/>
        <v>0</v>
      </c>
      <c r="U41" s="137">
        <f t="shared" si="7"/>
        <v>0</v>
      </c>
      <c r="V41" s="137">
        <f t="shared" si="8"/>
        <v>0</v>
      </c>
      <c r="W41" s="137">
        <f t="shared" si="9"/>
        <v>0</v>
      </c>
      <c r="X41" s="137">
        <f t="shared" si="10"/>
        <v>0</v>
      </c>
      <c r="Y41" s="137">
        <f t="shared" si="11"/>
        <v>0</v>
      </c>
      <c r="Z41" s="137">
        <f t="shared" si="12"/>
        <v>0</v>
      </c>
      <c r="AA41" s="137">
        <f t="shared" si="13"/>
        <v>0</v>
      </c>
      <c r="AB41" s="185">
        <v>2000</v>
      </c>
      <c r="AC41" s="184">
        <f t="shared" si="14"/>
        <v>0</v>
      </c>
    </row>
    <row r="42" spans="1:29">
      <c r="A42" s="18" t="s">
        <v>45</v>
      </c>
      <c r="B42" s="7"/>
      <c r="C42" s="7"/>
      <c r="D42" s="15">
        <f t="shared" si="1"/>
        <v>0</v>
      </c>
      <c r="E42" s="7"/>
      <c r="F42" s="7"/>
      <c r="G42" s="7"/>
      <c r="H42" s="138">
        <v>2.5</v>
      </c>
      <c r="I42" s="122">
        <f t="shared" si="2"/>
        <v>0</v>
      </c>
      <c r="J42" s="131">
        <f t="shared" si="3"/>
        <v>0</v>
      </c>
      <c r="K42" s="169"/>
      <c r="L42" s="170"/>
      <c r="M42" s="102">
        <f t="shared" si="4"/>
        <v>0</v>
      </c>
      <c r="N42" s="170"/>
      <c r="O42" s="170"/>
      <c r="P42" s="172"/>
      <c r="Q42" s="139">
        <v>2.5</v>
      </c>
      <c r="R42" s="134">
        <f t="shared" si="15"/>
        <v>0</v>
      </c>
      <c r="S42" s="135">
        <f t="shared" si="5"/>
        <v>0</v>
      </c>
      <c r="T42" s="136">
        <f t="shared" si="6"/>
        <v>0</v>
      </c>
      <c r="U42" s="137">
        <f t="shared" si="7"/>
        <v>0</v>
      </c>
      <c r="V42" s="137">
        <f t="shared" si="8"/>
        <v>0</v>
      </c>
      <c r="W42" s="137">
        <f t="shared" si="9"/>
        <v>0</v>
      </c>
      <c r="X42" s="137">
        <f t="shared" si="10"/>
        <v>0</v>
      </c>
      <c r="Y42" s="137">
        <f t="shared" si="11"/>
        <v>0</v>
      </c>
      <c r="Z42" s="137">
        <f t="shared" si="12"/>
        <v>0</v>
      </c>
      <c r="AA42" s="137">
        <f t="shared" si="13"/>
        <v>0</v>
      </c>
      <c r="AB42" s="185">
        <v>3869</v>
      </c>
      <c r="AC42" s="184">
        <f t="shared" si="14"/>
        <v>0</v>
      </c>
    </row>
    <row r="43" spans="1:29" ht="24">
      <c r="A43" s="12" t="s">
        <v>46</v>
      </c>
      <c r="B43" s="7"/>
      <c r="C43" s="7"/>
      <c r="D43" s="15">
        <f t="shared" si="1"/>
        <v>0</v>
      </c>
      <c r="E43" s="7"/>
      <c r="F43" s="7"/>
      <c r="G43" s="7"/>
      <c r="H43" s="138">
        <v>2</v>
      </c>
      <c r="I43" s="122">
        <f t="shared" si="2"/>
        <v>0</v>
      </c>
      <c r="J43" s="131">
        <f t="shared" si="3"/>
        <v>0</v>
      </c>
      <c r="K43" s="169"/>
      <c r="L43" s="170"/>
      <c r="M43" s="102"/>
      <c r="N43" s="170"/>
      <c r="O43" s="170"/>
      <c r="P43" s="172"/>
      <c r="Q43" s="139">
        <v>2</v>
      </c>
      <c r="R43" s="134">
        <f t="shared" si="15"/>
        <v>0</v>
      </c>
      <c r="S43" s="135">
        <f t="shared" si="5"/>
        <v>0</v>
      </c>
      <c r="T43" s="136">
        <f t="shared" si="6"/>
        <v>0</v>
      </c>
      <c r="U43" s="137">
        <f t="shared" si="7"/>
        <v>0</v>
      </c>
      <c r="V43" s="137">
        <f t="shared" si="8"/>
        <v>0</v>
      </c>
      <c r="W43" s="137">
        <f t="shared" si="9"/>
        <v>0</v>
      </c>
      <c r="X43" s="137">
        <f t="shared" si="10"/>
        <v>0</v>
      </c>
      <c r="Y43" s="137">
        <f t="shared" si="11"/>
        <v>0</v>
      </c>
      <c r="Z43" s="137">
        <f t="shared" si="12"/>
        <v>0</v>
      </c>
      <c r="AA43" s="137">
        <f t="shared" si="13"/>
        <v>0</v>
      </c>
      <c r="AB43" s="185">
        <v>4300</v>
      </c>
      <c r="AC43" s="184">
        <f t="shared" si="14"/>
        <v>0</v>
      </c>
    </row>
    <row r="44" spans="1:29" ht="27" customHeight="1">
      <c r="A44" s="13" t="s">
        <v>47</v>
      </c>
      <c r="B44" s="14">
        <v>0</v>
      </c>
      <c r="C44" s="15">
        <v>0</v>
      </c>
      <c r="D44" s="15">
        <v>0</v>
      </c>
      <c r="E44" s="15">
        <f>E45+E46</f>
        <v>0</v>
      </c>
      <c r="F44" s="123">
        <v>0</v>
      </c>
      <c r="G44" s="123">
        <v>0</v>
      </c>
      <c r="H44" s="138">
        <v>0</v>
      </c>
      <c r="I44" s="122">
        <f t="shared" si="2"/>
        <v>0</v>
      </c>
      <c r="J44" s="131">
        <f t="shared" si="3"/>
        <v>0</v>
      </c>
      <c r="K44" s="142">
        <v>0</v>
      </c>
      <c r="L44" s="143">
        <v>0</v>
      </c>
      <c r="M44" s="102">
        <v>0</v>
      </c>
      <c r="N44" s="102">
        <f>N45+N46</f>
        <v>0</v>
      </c>
      <c r="O44" s="143">
        <v>0</v>
      </c>
      <c r="P44" s="144">
        <v>0</v>
      </c>
      <c r="Q44" s="139">
        <v>0</v>
      </c>
      <c r="R44" s="134">
        <f t="shared" si="15"/>
        <v>0</v>
      </c>
      <c r="S44" s="135">
        <f t="shared" si="5"/>
        <v>0</v>
      </c>
      <c r="T44" s="136">
        <f t="shared" si="6"/>
        <v>0</v>
      </c>
      <c r="U44" s="137">
        <f t="shared" si="7"/>
        <v>0</v>
      </c>
      <c r="V44" s="137">
        <f t="shared" si="8"/>
        <v>0</v>
      </c>
      <c r="W44" s="137">
        <f t="shared" si="9"/>
        <v>0</v>
      </c>
      <c r="X44" s="137">
        <f t="shared" si="10"/>
        <v>0</v>
      </c>
      <c r="Y44" s="137">
        <f t="shared" si="11"/>
        <v>0</v>
      </c>
      <c r="Z44" s="137">
        <f t="shared" si="12"/>
        <v>0</v>
      </c>
      <c r="AA44" s="137">
        <f t="shared" si="13"/>
        <v>0</v>
      </c>
      <c r="AB44" s="185">
        <v>4670</v>
      </c>
      <c r="AC44" s="184">
        <f t="shared" si="14"/>
        <v>0</v>
      </c>
    </row>
    <row r="45" spans="1:29" ht="13.5" customHeight="1">
      <c r="A45" s="77" t="s">
        <v>48</v>
      </c>
      <c r="B45" s="14">
        <v>0</v>
      </c>
      <c r="C45" s="15">
        <v>0</v>
      </c>
      <c r="D45" s="15">
        <v>0</v>
      </c>
      <c r="E45" s="7"/>
      <c r="F45" s="123">
        <v>0</v>
      </c>
      <c r="G45" s="123">
        <v>0</v>
      </c>
      <c r="H45" s="138">
        <v>0</v>
      </c>
      <c r="I45" s="122">
        <f t="shared" si="2"/>
        <v>0</v>
      </c>
      <c r="J45" s="131">
        <f t="shared" si="3"/>
        <v>0</v>
      </c>
      <c r="K45" s="142">
        <v>0</v>
      </c>
      <c r="L45" s="143">
        <v>0</v>
      </c>
      <c r="M45" s="102">
        <v>0</v>
      </c>
      <c r="N45" s="170"/>
      <c r="O45" s="143">
        <v>0</v>
      </c>
      <c r="P45" s="144">
        <v>0</v>
      </c>
      <c r="Q45" s="139">
        <v>0</v>
      </c>
      <c r="R45" s="134">
        <f t="shared" si="15"/>
        <v>0</v>
      </c>
      <c r="S45" s="135">
        <f t="shared" si="5"/>
        <v>0</v>
      </c>
      <c r="T45" s="136">
        <f t="shared" si="6"/>
        <v>0</v>
      </c>
      <c r="U45" s="137">
        <f t="shared" si="7"/>
        <v>0</v>
      </c>
      <c r="V45" s="137">
        <f t="shared" si="8"/>
        <v>0</v>
      </c>
      <c r="W45" s="137">
        <f t="shared" si="9"/>
        <v>0</v>
      </c>
      <c r="X45" s="137">
        <f t="shared" si="10"/>
        <v>0</v>
      </c>
      <c r="Y45" s="137">
        <f t="shared" si="11"/>
        <v>0</v>
      </c>
      <c r="Z45" s="137">
        <f t="shared" si="12"/>
        <v>0</v>
      </c>
      <c r="AA45" s="137">
        <f t="shared" si="13"/>
        <v>0</v>
      </c>
      <c r="AB45" s="185"/>
      <c r="AC45" s="184" t="e">
        <f>ROUND(AA45/AB45,2)</f>
        <v>#DIV/0!</v>
      </c>
    </row>
    <row r="46" spans="1:29" ht="15" customHeight="1" thickBot="1">
      <c r="A46" s="78" t="s">
        <v>49</v>
      </c>
      <c r="B46" s="124">
        <v>0</v>
      </c>
      <c r="C46" s="125">
        <v>0</v>
      </c>
      <c r="D46" s="125">
        <v>0</v>
      </c>
      <c r="E46" s="7"/>
      <c r="F46" s="126">
        <v>0</v>
      </c>
      <c r="G46" s="126">
        <v>0</v>
      </c>
      <c r="H46" s="145">
        <v>0</v>
      </c>
      <c r="I46" s="146">
        <f t="shared" si="2"/>
        <v>0</v>
      </c>
      <c r="J46" s="147">
        <f t="shared" si="3"/>
        <v>0</v>
      </c>
      <c r="K46" s="148">
        <v>0</v>
      </c>
      <c r="L46" s="149">
        <v>0</v>
      </c>
      <c r="M46" s="150">
        <v>0</v>
      </c>
      <c r="N46" s="173"/>
      <c r="O46" s="149">
        <v>0</v>
      </c>
      <c r="P46" s="151">
        <v>0</v>
      </c>
      <c r="Q46" s="152">
        <v>0</v>
      </c>
      <c r="R46" s="153">
        <f>ROUND(P46*Q46,0)</f>
        <v>0</v>
      </c>
      <c r="S46" s="154">
        <f t="shared" si="5"/>
        <v>0</v>
      </c>
      <c r="T46" s="155">
        <f t="shared" si="6"/>
        <v>0</v>
      </c>
      <c r="U46" s="156">
        <f t="shared" si="7"/>
        <v>0</v>
      </c>
      <c r="V46" s="156">
        <f t="shared" si="8"/>
        <v>0</v>
      </c>
      <c r="W46" s="156">
        <f t="shared" si="9"/>
        <v>0</v>
      </c>
      <c r="X46" s="156">
        <f t="shared" si="10"/>
        <v>0</v>
      </c>
      <c r="Y46" s="156">
        <f t="shared" si="11"/>
        <v>0</v>
      </c>
      <c r="Z46" s="156">
        <f t="shared" si="12"/>
        <v>0</v>
      </c>
      <c r="AA46" s="156">
        <f t="shared" si="13"/>
        <v>0</v>
      </c>
      <c r="AB46" s="186"/>
      <c r="AC46" s="184" t="e">
        <f t="shared" si="14"/>
        <v>#DIV/0!</v>
      </c>
    </row>
    <row r="47" spans="1:29" ht="15.75" thickBot="1">
      <c r="A47" s="97" t="s">
        <v>50</v>
      </c>
      <c r="B47" s="127">
        <f t="shared" ref="B47:G47" si="16">B10+B11+B12+B13+B14+B15+B16+B17+B18+B19+B20+B21+B22+B23+B24+B25+B26+B27+B30+B31+B32+B33+B34+B37+B38+B39+B40+B41+B42+B43+B44</f>
        <v>0</v>
      </c>
      <c r="C47" s="128">
        <f t="shared" si="16"/>
        <v>0</v>
      </c>
      <c r="D47" s="129">
        <f t="shared" si="16"/>
        <v>0</v>
      </c>
      <c r="E47" s="128">
        <f>E10+E11+E12+E13+E14+E15+E16+E17+E18+E19+E20+E21+E22+E23+E24+E25+E26+E27+E30+E31+E32+E33+E34+E37+E38+E39+E40+E41+E42+E43+E44</f>
        <v>0</v>
      </c>
      <c r="F47" s="128">
        <f t="shared" si="16"/>
        <v>0</v>
      </c>
      <c r="G47" s="128">
        <f t="shared" si="16"/>
        <v>0</v>
      </c>
      <c r="H47" s="157" t="e">
        <f>ROUND(I47/G47,1)</f>
        <v>#DIV/0!</v>
      </c>
      <c r="I47" s="129">
        <f>I10+I11+I12+I13+I14+I15+I16+I17+I18+I19+I20+I21+I22+I23+I24+I25+I26+I27+I30+I31+I32+I33+I34+I37+I38+I39+I40+I41+I42+I43+I44</f>
        <v>0</v>
      </c>
      <c r="J47" s="158">
        <f t="shared" ref="J47:O47" si="17">J10+J11+J12+J13+J14+J15+J16+J17+J18+J19+J20+J21+J22+J23+J24+J25+J26+J27+J30+J31+J32+J33+J34+J37+J38+J39+J40+J41+J42+J43+J44</f>
        <v>0</v>
      </c>
      <c r="K47" s="159">
        <f t="shared" si="17"/>
        <v>0</v>
      </c>
      <c r="L47" s="160">
        <f t="shared" si="17"/>
        <v>0</v>
      </c>
      <c r="M47" s="161">
        <f t="shared" si="17"/>
        <v>0</v>
      </c>
      <c r="N47" s="160">
        <f t="shared" si="17"/>
        <v>0</v>
      </c>
      <c r="O47" s="160">
        <f t="shared" si="17"/>
        <v>0</v>
      </c>
      <c r="P47" s="160">
        <f>P10+P11+P12+P13+P14+P15+P16+P17+P18+P19+P20+P21+P22+P23+P24+P25+P26+P27+P30+P31+P32+P33+P34+P37+P38+P39+P40+P41+P42+P43+P44</f>
        <v>0</v>
      </c>
      <c r="Q47" s="162" t="e">
        <f>ROUND(R47/P47,1)</f>
        <v>#DIV/0!</v>
      </c>
      <c r="R47" s="163">
        <f>R10+R11+R12+R13+R14+R15+R16+R17+R18+R19+R20+R21+R22+R23+R24+R25+R26+R27+R30+R31+R32+R33+R34+R37+R38+R39+R40+R41+R42+R43+R44</f>
        <v>0</v>
      </c>
      <c r="S47" s="164">
        <f t="shared" ref="S47:X47" si="18">S10+S11+S12+S13+S14+S15+S16+S17+S18+S19+S20+S21+S22+S23+S24+S25+S26+S27+S30+S31+S32+S33+S34+S37+S38+S39+S40+S41+S42+S43+S44</f>
        <v>0</v>
      </c>
      <c r="T47" s="165">
        <f t="shared" si="18"/>
        <v>0</v>
      </c>
      <c r="U47" s="166">
        <f t="shared" si="18"/>
        <v>0</v>
      </c>
      <c r="V47" s="163">
        <f t="shared" si="18"/>
        <v>0</v>
      </c>
      <c r="W47" s="166">
        <f t="shared" si="18"/>
        <v>0</v>
      </c>
      <c r="X47" s="166">
        <f t="shared" si="18"/>
        <v>0</v>
      </c>
      <c r="Y47" s="166">
        <f>Y10+Y11+Y12+Y13+Y14+Y15+Y16+Y17+Y18+Y19+Y20+Y21+Y22+Y23+Y24+Y25+Y26+Y27+Y30+Y31+Y32+Y33+Y34+Y37+Y38+Y39+Y40+Y41+Y42+Y43+Y44</f>
        <v>0</v>
      </c>
      <c r="Z47" s="163">
        <f>Z10+Z11+Z12+Z13+Z14+Z15+Z16+Z17+Z18+Z19+Z20+Z21+Z22+Z23+Z24+Z25+Z26+Z27+Z30+Z31+Z32+Z33+Z34+Z37+Z38+Z39+Z40+Z41+Z42+Z43+Z44</f>
        <v>0</v>
      </c>
      <c r="AA47" s="164">
        <f>AA10+AA11+AA12+AA13+AA14+AA15+AA16+AA17+AA18+AA19+AA20+AA21+AA22+AA23+AA24+AA25+AA26+AA27+AA30+AA31+AA32+AA33+AA34+AA37+AA38+AA39+AA40+AA41+AA42+AA43+AA44</f>
        <v>0</v>
      </c>
      <c r="AB47" s="183"/>
      <c r="AC47" s="164" t="e">
        <f>AC10+AC11+AC12+AC13+AC14+AC15+AC16+AC17+AC18+AC19+AC20+AC21+AC22+AC23+AC24+AC25+AC26+AC27+AC30+AC31+AC32+AC33+AC34+AC37+AC38+AC39+AC40+AC41+AC42+AC43+AC44</f>
        <v>#DIV/0!</v>
      </c>
    </row>
  </sheetData>
  <sheetProtection selectLockedCells="1"/>
  <mergeCells count="30">
    <mergeCell ref="A5:A8"/>
    <mergeCell ref="B5:J5"/>
    <mergeCell ref="K5:S5"/>
    <mergeCell ref="P7:P8"/>
    <mergeCell ref="Q7:Q8"/>
    <mergeCell ref="R7:R8"/>
    <mergeCell ref="P6:R6"/>
    <mergeCell ref="S6:S8"/>
    <mergeCell ref="G7:G8"/>
    <mergeCell ref="H7:H8"/>
    <mergeCell ref="I7:I8"/>
    <mergeCell ref="B6:D7"/>
    <mergeCell ref="E6:F7"/>
    <mergeCell ref="K6:M7"/>
    <mergeCell ref="N6:O7"/>
    <mergeCell ref="G6:I6"/>
    <mergeCell ref="B1:Q1"/>
    <mergeCell ref="B3:D3"/>
    <mergeCell ref="E3:S3"/>
    <mergeCell ref="R4:S4"/>
    <mergeCell ref="AC5:AC8"/>
    <mergeCell ref="AB5:AB8"/>
    <mergeCell ref="J6:J8"/>
    <mergeCell ref="T5:AA5"/>
    <mergeCell ref="T6:V7"/>
    <mergeCell ref="W6:X7"/>
    <mergeCell ref="Y6:Z6"/>
    <mergeCell ref="AA6:AA8"/>
    <mergeCell ref="Y7:Y8"/>
    <mergeCell ref="Z7:Z8"/>
  </mergeCells>
  <pageMargins left="0.45" right="0.57999999999999996" top="0.15748031496062992" bottom="0.15748031496062992" header="0.15748031496062992" footer="0.15748031496062992"/>
  <pageSetup paperSize="9" scale="65" fitToWidth="2" pageOrder="overThenDown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75"/>
  <sheetViews>
    <sheetView tabSelected="1" workbookViewId="0">
      <selection activeCell="I14" sqref="I14"/>
    </sheetView>
  </sheetViews>
  <sheetFormatPr defaultRowHeight="15.75"/>
  <cols>
    <col min="1" max="1" width="25.28515625" style="29" customWidth="1"/>
    <col min="2" max="2" width="52.42578125" style="29" customWidth="1"/>
    <col min="3" max="3" width="13.5703125" style="29" customWidth="1"/>
    <col min="4" max="4" width="16" style="29" customWidth="1"/>
    <col min="5" max="5" width="12.7109375" style="72" customWidth="1"/>
    <col min="6" max="6" width="15.85546875" style="29" customWidth="1"/>
    <col min="7" max="7" width="17.7109375" style="29" customWidth="1"/>
    <col min="8" max="8" width="9.140625" style="29"/>
    <col min="9" max="9" width="14" style="29" bestFit="1" customWidth="1"/>
    <col min="10" max="10" width="9.140625" style="29"/>
    <col min="11" max="11" width="14" style="29" bestFit="1" customWidth="1"/>
    <col min="12" max="16384" width="9.140625" style="29"/>
  </cols>
  <sheetData>
    <row r="1" spans="1:5" ht="55.5" customHeight="1">
      <c r="A1" s="222" t="s">
        <v>177</v>
      </c>
      <c r="B1" s="222"/>
      <c r="C1" s="222"/>
      <c r="D1" s="229"/>
      <c r="E1" s="229"/>
    </row>
    <row r="2" spans="1:5" ht="21">
      <c r="A2" s="30"/>
      <c r="B2" s="30"/>
      <c r="C2" s="30"/>
      <c r="D2" s="30"/>
      <c r="E2" s="30"/>
    </row>
    <row r="3" spans="1:5" ht="18.75">
      <c r="A3" s="31" t="s">
        <v>51</v>
      </c>
      <c r="B3" s="32"/>
      <c r="C3" s="33" t="s">
        <v>52</v>
      </c>
      <c r="D3" s="34"/>
      <c r="E3" s="35"/>
    </row>
    <row r="4" spans="1:5" ht="19.5" thickBot="1">
      <c r="A4" s="31"/>
      <c r="D4" s="223" t="s">
        <v>212</v>
      </c>
      <c r="E4" s="223"/>
    </row>
    <row r="5" spans="1:5" s="41" customFormat="1" ht="63.75" thickBot="1">
      <c r="A5" s="36" t="s">
        <v>53</v>
      </c>
      <c r="B5" s="37" t="s">
        <v>54</v>
      </c>
      <c r="C5" s="38" t="s">
        <v>55</v>
      </c>
      <c r="D5" s="39" t="s">
        <v>56</v>
      </c>
      <c r="E5" s="40" t="s">
        <v>57</v>
      </c>
    </row>
    <row r="6" spans="1:5" ht="16.5" thickBot="1">
      <c r="A6" s="42">
        <v>1</v>
      </c>
      <c r="B6" s="43">
        <v>2</v>
      </c>
      <c r="C6" s="44">
        <v>3</v>
      </c>
      <c r="D6" s="45">
        <v>4</v>
      </c>
      <c r="E6" s="46">
        <v>5</v>
      </c>
    </row>
    <row r="7" spans="1:5" ht="19.5" thickBot="1">
      <c r="A7" s="224" t="s">
        <v>58</v>
      </c>
      <c r="B7" s="225"/>
      <c r="C7" s="47">
        <f t="shared" ref="C7:E7" si="0">SUM(C8:C21)</f>
        <v>0</v>
      </c>
      <c r="D7" s="48">
        <f t="shared" si="0"/>
        <v>0</v>
      </c>
      <c r="E7" s="49">
        <f t="shared" si="0"/>
        <v>0</v>
      </c>
    </row>
    <row r="8" spans="1:5" ht="18.75">
      <c r="A8" s="50" t="s">
        <v>59</v>
      </c>
      <c r="B8" s="51" t="s">
        <v>60</v>
      </c>
      <c r="C8" s="52"/>
      <c r="D8" s="53"/>
      <c r="E8" s="54">
        <f>C8+D8</f>
        <v>0</v>
      </c>
    </row>
    <row r="9" spans="1:5" ht="18.75">
      <c r="A9" s="55" t="s">
        <v>61</v>
      </c>
      <c r="B9" s="56" t="s">
        <v>62</v>
      </c>
      <c r="C9" s="57"/>
      <c r="D9" s="58"/>
      <c r="E9" s="59">
        <f t="shared" ref="E9:E67" si="1">C9+D9</f>
        <v>0</v>
      </c>
    </row>
    <row r="10" spans="1:5" ht="18.75">
      <c r="A10" s="55" t="s">
        <v>63</v>
      </c>
      <c r="B10" s="56" t="s">
        <v>64</v>
      </c>
      <c r="C10" s="57"/>
      <c r="D10" s="58"/>
      <c r="E10" s="59">
        <f t="shared" si="1"/>
        <v>0</v>
      </c>
    </row>
    <row r="11" spans="1:5" ht="18.75">
      <c r="A11" s="55" t="s">
        <v>65</v>
      </c>
      <c r="B11" s="56" t="s">
        <v>66</v>
      </c>
      <c r="C11" s="57"/>
      <c r="D11" s="58"/>
      <c r="E11" s="59">
        <f t="shared" si="1"/>
        <v>0</v>
      </c>
    </row>
    <row r="12" spans="1:5" ht="18.75">
      <c r="A12" s="55" t="s">
        <v>67</v>
      </c>
      <c r="B12" s="56" t="s">
        <v>68</v>
      </c>
      <c r="C12" s="57"/>
      <c r="D12" s="58"/>
      <c r="E12" s="59">
        <f t="shared" si="1"/>
        <v>0</v>
      </c>
    </row>
    <row r="13" spans="1:5" ht="18.75">
      <c r="A13" s="55" t="s">
        <v>69</v>
      </c>
      <c r="B13" s="56" t="s">
        <v>70</v>
      </c>
      <c r="C13" s="57"/>
      <c r="D13" s="58"/>
      <c r="E13" s="59">
        <f t="shared" si="1"/>
        <v>0</v>
      </c>
    </row>
    <row r="14" spans="1:5" ht="18.75">
      <c r="A14" s="55" t="s">
        <v>71</v>
      </c>
      <c r="B14" s="56" t="s">
        <v>72</v>
      </c>
      <c r="C14" s="57"/>
      <c r="D14" s="58"/>
      <c r="E14" s="59">
        <f t="shared" si="1"/>
        <v>0</v>
      </c>
    </row>
    <row r="15" spans="1:5" ht="31.5">
      <c r="A15" s="55" t="s">
        <v>73</v>
      </c>
      <c r="B15" s="56" t="s">
        <v>74</v>
      </c>
      <c r="C15" s="57"/>
      <c r="D15" s="58"/>
      <c r="E15" s="59">
        <f t="shared" si="1"/>
        <v>0</v>
      </c>
    </row>
    <row r="16" spans="1:5" ht="18.75">
      <c r="A16" s="55" t="s">
        <v>75</v>
      </c>
      <c r="B16" s="56" t="s">
        <v>76</v>
      </c>
      <c r="C16" s="57"/>
      <c r="D16" s="58"/>
      <c r="E16" s="59">
        <f t="shared" si="1"/>
        <v>0</v>
      </c>
    </row>
    <row r="17" spans="1:5" ht="18.75">
      <c r="A17" s="55" t="s">
        <v>77</v>
      </c>
      <c r="B17" s="56" t="s">
        <v>78</v>
      </c>
      <c r="C17" s="57"/>
      <c r="D17" s="58"/>
      <c r="E17" s="59">
        <f t="shared" si="1"/>
        <v>0</v>
      </c>
    </row>
    <row r="18" spans="1:5" ht="18.75">
      <c r="A18" s="55" t="s">
        <v>79</v>
      </c>
      <c r="B18" s="56" t="s">
        <v>80</v>
      </c>
      <c r="C18" s="57"/>
      <c r="D18" s="58"/>
      <c r="E18" s="59">
        <f t="shared" si="1"/>
        <v>0</v>
      </c>
    </row>
    <row r="19" spans="1:5" ht="18.75">
      <c r="A19" s="55" t="s">
        <v>81</v>
      </c>
      <c r="B19" s="56" t="s">
        <v>82</v>
      </c>
      <c r="C19" s="57"/>
      <c r="D19" s="58"/>
      <c r="E19" s="59">
        <f t="shared" si="1"/>
        <v>0</v>
      </c>
    </row>
    <row r="20" spans="1:5" ht="18.75">
      <c r="A20" s="55" t="s">
        <v>83</v>
      </c>
      <c r="B20" s="56" t="s">
        <v>84</v>
      </c>
      <c r="C20" s="57"/>
      <c r="D20" s="58"/>
      <c r="E20" s="59">
        <f t="shared" si="1"/>
        <v>0</v>
      </c>
    </row>
    <row r="21" spans="1:5" ht="19.5" thickBot="1">
      <c r="A21" s="60" t="s">
        <v>85</v>
      </c>
      <c r="B21" s="61" t="s">
        <v>86</v>
      </c>
      <c r="C21" s="62"/>
      <c r="D21" s="63"/>
      <c r="E21" s="64">
        <f t="shared" si="1"/>
        <v>0</v>
      </c>
    </row>
    <row r="22" spans="1:5" ht="19.5" thickBot="1">
      <c r="A22" s="226" t="s">
        <v>87</v>
      </c>
      <c r="B22" s="227"/>
      <c r="C22" s="65">
        <f t="shared" ref="C22:E22" si="2">SUM(C23:C44)</f>
        <v>0</v>
      </c>
      <c r="D22" s="66">
        <f t="shared" si="2"/>
        <v>0</v>
      </c>
      <c r="E22" s="67">
        <f t="shared" si="2"/>
        <v>0</v>
      </c>
    </row>
    <row r="23" spans="1:5" ht="63">
      <c r="A23" s="50" t="s">
        <v>88</v>
      </c>
      <c r="B23" s="51" t="s">
        <v>89</v>
      </c>
      <c r="C23" s="52"/>
      <c r="D23" s="53"/>
      <c r="E23" s="54">
        <f t="shared" si="1"/>
        <v>0</v>
      </c>
    </row>
    <row r="24" spans="1:5" ht="18.75">
      <c r="A24" s="55" t="s">
        <v>90</v>
      </c>
      <c r="B24" s="56" t="s">
        <v>91</v>
      </c>
      <c r="C24" s="57"/>
      <c r="D24" s="58"/>
      <c r="E24" s="59">
        <f t="shared" si="1"/>
        <v>0</v>
      </c>
    </row>
    <row r="25" spans="1:5" ht="18.75">
      <c r="A25" s="55" t="s">
        <v>92</v>
      </c>
      <c r="B25" s="56" t="s">
        <v>93</v>
      </c>
      <c r="C25" s="57"/>
      <c r="D25" s="58"/>
      <c r="E25" s="59">
        <f t="shared" si="1"/>
        <v>0</v>
      </c>
    </row>
    <row r="26" spans="1:5" ht="31.5">
      <c r="A26" s="55" t="s">
        <v>94</v>
      </c>
      <c r="B26" s="56" t="s">
        <v>95</v>
      </c>
      <c r="C26" s="57"/>
      <c r="D26" s="58"/>
      <c r="E26" s="59">
        <f t="shared" si="1"/>
        <v>0</v>
      </c>
    </row>
    <row r="27" spans="1:5" ht="31.5">
      <c r="A27" s="55" t="s">
        <v>96</v>
      </c>
      <c r="B27" s="56" t="s">
        <v>97</v>
      </c>
      <c r="C27" s="57"/>
      <c r="D27" s="58"/>
      <c r="E27" s="59">
        <f t="shared" si="1"/>
        <v>0</v>
      </c>
    </row>
    <row r="28" spans="1:5" ht="18.75">
      <c r="A28" s="55" t="s">
        <v>98</v>
      </c>
      <c r="B28" s="56" t="s">
        <v>99</v>
      </c>
      <c r="C28" s="57"/>
      <c r="D28" s="58"/>
      <c r="E28" s="59">
        <f t="shared" si="1"/>
        <v>0</v>
      </c>
    </row>
    <row r="29" spans="1:5" ht="18.75">
      <c r="A29" s="55" t="s">
        <v>100</v>
      </c>
      <c r="B29" s="56" t="s">
        <v>101</v>
      </c>
      <c r="C29" s="57"/>
      <c r="D29" s="58"/>
      <c r="E29" s="59">
        <f t="shared" si="1"/>
        <v>0</v>
      </c>
    </row>
    <row r="30" spans="1:5" ht="18.75">
      <c r="A30" s="55" t="s">
        <v>102</v>
      </c>
      <c r="B30" s="56" t="s">
        <v>103</v>
      </c>
      <c r="C30" s="57"/>
      <c r="D30" s="58"/>
      <c r="E30" s="59">
        <f t="shared" si="1"/>
        <v>0</v>
      </c>
    </row>
    <row r="31" spans="1:5" ht="18.75">
      <c r="A31" s="55" t="s">
        <v>104</v>
      </c>
      <c r="B31" s="56" t="s">
        <v>105</v>
      </c>
      <c r="C31" s="57"/>
      <c r="D31" s="58"/>
      <c r="E31" s="59">
        <f t="shared" si="1"/>
        <v>0</v>
      </c>
    </row>
    <row r="32" spans="1:5" ht="18.75">
      <c r="A32" s="55" t="s">
        <v>106</v>
      </c>
      <c r="B32" s="56" t="s">
        <v>107</v>
      </c>
      <c r="C32" s="57"/>
      <c r="D32" s="58"/>
      <c r="E32" s="59">
        <f t="shared" si="1"/>
        <v>0</v>
      </c>
    </row>
    <row r="33" spans="1:5" ht="47.25">
      <c r="A33" s="55" t="s">
        <v>108</v>
      </c>
      <c r="B33" s="56" t="s">
        <v>109</v>
      </c>
      <c r="C33" s="57"/>
      <c r="D33" s="58"/>
      <c r="E33" s="59">
        <f t="shared" si="1"/>
        <v>0</v>
      </c>
    </row>
    <row r="34" spans="1:5" ht="18.75">
      <c r="A34" s="55" t="s">
        <v>110</v>
      </c>
      <c r="B34" s="56" t="s">
        <v>111</v>
      </c>
      <c r="C34" s="57"/>
      <c r="D34" s="58"/>
      <c r="E34" s="59">
        <f t="shared" si="1"/>
        <v>0</v>
      </c>
    </row>
    <row r="35" spans="1:5" ht="18.75">
      <c r="A35" s="55" t="s">
        <v>112</v>
      </c>
      <c r="B35" s="56" t="s">
        <v>113</v>
      </c>
      <c r="C35" s="57"/>
      <c r="D35" s="58"/>
      <c r="E35" s="59">
        <f t="shared" si="1"/>
        <v>0</v>
      </c>
    </row>
    <row r="36" spans="1:5" ht="18.75">
      <c r="A36" s="55" t="s">
        <v>114</v>
      </c>
      <c r="B36" s="56" t="s">
        <v>115</v>
      </c>
      <c r="C36" s="57"/>
      <c r="D36" s="58"/>
      <c r="E36" s="59">
        <f t="shared" si="1"/>
        <v>0</v>
      </c>
    </row>
    <row r="37" spans="1:5" ht="18.75">
      <c r="A37" s="55" t="s">
        <v>116</v>
      </c>
      <c r="B37" s="56" t="s">
        <v>117</v>
      </c>
      <c r="C37" s="57"/>
      <c r="D37" s="58"/>
      <c r="E37" s="59">
        <f t="shared" si="1"/>
        <v>0</v>
      </c>
    </row>
    <row r="38" spans="1:5" ht="18.75">
      <c r="A38" s="55" t="s">
        <v>118</v>
      </c>
      <c r="B38" s="56" t="s">
        <v>119</v>
      </c>
      <c r="C38" s="57"/>
      <c r="D38" s="58"/>
      <c r="E38" s="59">
        <f t="shared" si="1"/>
        <v>0</v>
      </c>
    </row>
    <row r="39" spans="1:5" ht="31.5">
      <c r="A39" s="55" t="s">
        <v>120</v>
      </c>
      <c r="B39" s="56" t="s">
        <v>121</v>
      </c>
      <c r="C39" s="57"/>
      <c r="D39" s="58"/>
      <c r="E39" s="59">
        <f t="shared" si="1"/>
        <v>0</v>
      </c>
    </row>
    <row r="40" spans="1:5" ht="31.5">
      <c r="A40" s="55" t="s">
        <v>122</v>
      </c>
      <c r="B40" s="56" t="s">
        <v>123</v>
      </c>
      <c r="C40" s="57"/>
      <c r="D40" s="58"/>
      <c r="E40" s="59">
        <f t="shared" si="1"/>
        <v>0</v>
      </c>
    </row>
    <row r="41" spans="1:5" ht="31.5">
      <c r="A41" s="55" t="s">
        <v>124</v>
      </c>
      <c r="B41" s="56" t="s">
        <v>125</v>
      </c>
      <c r="C41" s="57"/>
      <c r="D41" s="58"/>
      <c r="E41" s="59">
        <f t="shared" si="1"/>
        <v>0</v>
      </c>
    </row>
    <row r="42" spans="1:5" ht="18.75">
      <c r="A42" s="55" t="s">
        <v>126</v>
      </c>
      <c r="B42" s="56" t="s">
        <v>127</v>
      </c>
      <c r="C42" s="57"/>
      <c r="D42" s="58"/>
      <c r="E42" s="59">
        <f t="shared" si="1"/>
        <v>0</v>
      </c>
    </row>
    <row r="43" spans="1:5" ht="18.75">
      <c r="A43" s="55" t="s">
        <v>128</v>
      </c>
      <c r="B43" s="56" t="s">
        <v>129</v>
      </c>
      <c r="C43" s="57"/>
      <c r="D43" s="58"/>
      <c r="E43" s="59">
        <f t="shared" si="1"/>
        <v>0</v>
      </c>
    </row>
    <row r="44" spans="1:5" ht="19.5" thickBot="1">
      <c r="A44" s="60" t="s">
        <v>130</v>
      </c>
      <c r="B44" s="61" t="s">
        <v>131</v>
      </c>
      <c r="C44" s="62"/>
      <c r="D44" s="63"/>
      <c r="E44" s="64">
        <f t="shared" si="1"/>
        <v>0</v>
      </c>
    </row>
    <row r="45" spans="1:5" ht="19.5" thickBot="1">
      <c r="A45" s="226" t="s">
        <v>132</v>
      </c>
      <c r="B45" s="227"/>
      <c r="C45" s="65">
        <f t="shared" ref="C45:E45" si="3">SUM(C46:C67)</f>
        <v>0</v>
      </c>
      <c r="D45" s="66">
        <f t="shared" si="3"/>
        <v>0</v>
      </c>
      <c r="E45" s="67">
        <f t="shared" si="3"/>
        <v>0</v>
      </c>
    </row>
    <row r="46" spans="1:5" ht="18.75">
      <c r="A46" s="50" t="s">
        <v>133</v>
      </c>
      <c r="B46" s="51" t="s">
        <v>134</v>
      </c>
      <c r="C46" s="52"/>
      <c r="D46" s="53"/>
      <c r="E46" s="54">
        <f t="shared" si="1"/>
        <v>0</v>
      </c>
    </row>
    <row r="47" spans="1:5" ht="18.75">
      <c r="A47" s="55" t="s">
        <v>135</v>
      </c>
      <c r="B47" s="56" t="s">
        <v>136</v>
      </c>
      <c r="C47" s="57"/>
      <c r="D47" s="58"/>
      <c r="E47" s="59">
        <f t="shared" si="1"/>
        <v>0</v>
      </c>
    </row>
    <row r="48" spans="1:5" ht="18.75">
      <c r="A48" s="55" t="s">
        <v>137</v>
      </c>
      <c r="B48" s="56" t="s">
        <v>138</v>
      </c>
      <c r="C48" s="57"/>
      <c r="D48" s="58"/>
      <c r="E48" s="59">
        <f t="shared" si="1"/>
        <v>0</v>
      </c>
    </row>
    <row r="49" spans="1:5" ht="18.75">
      <c r="A49" s="55" t="s">
        <v>139</v>
      </c>
      <c r="B49" s="56" t="s">
        <v>140</v>
      </c>
      <c r="C49" s="57"/>
      <c r="D49" s="58"/>
      <c r="E49" s="59">
        <f t="shared" si="1"/>
        <v>0</v>
      </c>
    </row>
    <row r="50" spans="1:5" ht="18.75">
      <c r="A50" s="55" t="s">
        <v>141</v>
      </c>
      <c r="B50" s="56" t="s">
        <v>142</v>
      </c>
      <c r="C50" s="57"/>
      <c r="D50" s="58"/>
      <c r="E50" s="59">
        <f t="shared" si="1"/>
        <v>0</v>
      </c>
    </row>
    <row r="51" spans="1:5" ht="18.75">
      <c r="A51" s="55" t="s">
        <v>143</v>
      </c>
      <c r="B51" s="56" t="s">
        <v>144</v>
      </c>
      <c r="C51" s="57"/>
      <c r="D51" s="58"/>
      <c r="E51" s="59">
        <f t="shared" si="1"/>
        <v>0</v>
      </c>
    </row>
    <row r="52" spans="1:5" ht="18.75">
      <c r="A52" s="55" t="s">
        <v>145</v>
      </c>
      <c r="B52" s="56" t="s">
        <v>146</v>
      </c>
      <c r="C52" s="57"/>
      <c r="D52" s="58"/>
      <c r="E52" s="59">
        <f t="shared" si="1"/>
        <v>0</v>
      </c>
    </row>
    <row r="53" spans="1:5" ht="31.5">
      <c r="A53" s="55" t="s">
        <v>147</v>
      </c>
      <c r="B53" s="56" t="s">
        <v>148</v>
      </c>
      <c r="C53" s="57"/>
      <c r="D53" s="58"/>
      <c r="E53" s="59">
        <f t="shared" si="1"/>
        <v>0</v>
      </c>
    </row>
    <row r="54" spans="1:5" ht="31.5">
      <c r="A54" s="55" t="s">
        <v>149</v>
      </c>
      <c r="B54" s="56" t="s">
        <v>150</v>
      </c>
      <c r="C54" s="57"/>
      <c r="D54" s="58"/>
      <c r="E54" s="59">
        <f t="shared" si="1"/>
        <v>0</v>
      </c>
    </row>
    <row r="55" spans="1:5" ht="31.5">
      <c r="A55" s="55" t="s">
        <v>151</v>
      </c>
      <c r="B55" s="56" t="s">
        <v>152</v>
      </c>
      <c r="C55" s="57"/>
      <c r="D55" s="58"/>
      <c r="E55" s="59">
        <f t="shared" si="1"/>
        <v>0</v>
      </c>
    </row>
    <row r="56" spans="1:5" ht="47.25">
      <c r="A56" s="55" t="s">
        <v>153</v>
      </c>
      <c r="B56" s="56" t="s">
        <v>154</v>
      </c>
      <c r="C56" s="57"/>
      <c r="D56" s="58"/>
      <c r="E56" s="59">
        <f t="shared" si="1"/>
        <v>0</v>
      </c>
    </row>
    <row r="57" spans="1:5" ht="31.5">
      <c r="A57" s="55" t="s">
        <v>155</v>
      </c>
      <c r="B57" s="56" t="s">
        <v>156</v>
      </c>
      <c r="C57" s="57"/>
      <c r="D57" s="58"/>
      <c r="E57" s="59">
        <f t="shared" si="1"/>
        <v>0</v>
      </c>
    </row>
    <row r="58" spans="1:5" ht="31.5">
      <c r="A58" s="55" t="s">
        <v>157</v>
      </c>
      <c r="B58" s="56" t="s">
        <v>158</v>
      </c>
      <c r="C58" s="57"/>
      <c r="D58" s="58"/>
      <c r="E58" s="59">
        <f t="shared" si="1"/>
        <v>0</v>
      </c>
    </row>
    <row r="59" spans="1:5" ht="18.75">
      <c r="A59" s="55" t="s">
        <v>159</v>
      </c>
      <c r="B59" s="56" t="s">
        <v>160</v>
      </c>
      <c r="C59" s="57"/>
      <c r="D59" s="58"/>
      <c r="E59" s="59">
        <f t="shared" si="1"/>
        <v>0</v>
      </c>
    </row>
    <row r="60" spans="1:5" ht="31.5">
      <c r="A60" s="55" t="s">
        <v>161</v>
      </c>
      <c r="B60" s="56" t="s">
        <v>162</v>
      </c>
      <c r="C60" s="57"/>
      <c r="D60" s="58"/>
      <c r="E60" s="59">
        <f t="shared" si="1"/>
        <v>0</v>
      </c>
    </row>
    <row r="61" spans="1:5" ht="31.5">
      <c r="A61" s="55" t="s">
        <v>163</v>
      </c>
      <c r="B61" s="56" t="s">
        <v>164</v>
      </c>
      <c r="C61" s="57"/>
      <c r="D61" s="58"/>
      <c r="E61" s="59">
        <f t="shared" si="1"/>
        <v>0</v>
      </c>
    </row>
    <row r="62" spans="1:5" ht="31.5">
      <c r="A62" s="55" t="s">
        <v>165</v>
      </c>
      <c r="B62" s="56" t="s">
        <v>166</v>
      </c>
      <c r="C62" s="57"/>
      <c r="D62" s="58"/>
      <c r="E62" s="59">
        <f t="shared" si="1"/>
        <v>0</v>
      </c>
    </row>
    <row r="63" spans="1:5" ht="31.5">
      <c r="A63" s="55" t="s">
        <v>167</v>
      </c>
      <c r="B63" s="56" t="s">
        <v>168</v>
      </c>
      <c r="C63" s="57"/>
      <c r="D63" s="58"/>
      <c r="E63" s="59">
        <f t="shared" si="1"/>
        <v>0</v>
      </c>
    </row>
    <row r="64" spans="1:5" ht="31.5">
      <c r="A64" s="55" t="s">
        <v>169</v>
      </c>
      <c r="B64" s="56" t="s">
        <v>170</v>
      </c>
      <c r="C64" s="57"/>
      <c r="D64" s="58"/>
      <c r="E64" s="59">
        <f t="shared" si="1"/>
        <v>0</v>
      </c>
    </row>
    <row r="65" spans="1:11" ht="18.75">
      <c r="A65" s="55" t="s">
        <v>171</v>
      </c>
      <c r="B65" s="56" t="s">
        <v>172</v>
      </c>
      <c r="C65" s="57"/>
      <c r="D65" s="58"/>
      <c r="E65" s="59">
        <f t="shared" si="1"/>
        <v>0</v>
      </c>
    </row>
    <row r="66" spans="1:11" ht="18.75">
      <c r="A66" s="55" t="s">
        <v>173</v>
      </c>
      <c r="B66" s="56" t="s">
        <v>174</v>
      </c>
      <c r="C66" s="57"/>
      <c r="D66" s="58"/>
      <c r="E66" s="59">
        <f t="shared" si="1"/>
        <v>0</v>
      </c>
    </row>
    <row r="67" spans="1:11" ht="19.5" thickBot="1">
      <c r="A67" s="60" t="s">
        <v>175</v>
      </c>
      <c r="B67" s="61" t="s">
        <v>176</v>
      </c>
      <c r="C67" s="62"/>
      <c r="D67" s="63"/>
      <c r="E67" s="64">
        <f t="shared" si="1"/>
        <v>0</v>
      </c>
    </row>
    <row r="68" spans="1:11" ht="19.5" thickBot="1">
      <c r="A68" s="220" t="s">
        <v>50</v>
      </c>
      <c r="B68" s="221"/>
      <c r="C68" s="65">
        <f t="shared" ref="C68:E68" si="4">C7+C22+C45</f>
        <v>0</v>
      </c>
      <c r="D68" s="66">
        <f t="shared" si="4"/>
        <v>0</v>
      </c>
      <c r="E68" s="73">
        <f t="shared" si="4"/>
        <v>0</v>
      </c>
      <c r="F68" s="68"/>
      <c r="G68" s="68"/>
      <c r="H68" s="68"/>
      <c r="I68" s="68"/>
      <c r="J68" s="68"/>
      <c r="K68" s="69"/>
    </row>
    <row r="69" spans="1:11">
      <c r="E69" s="70"/>
      <c r="F69" s="68"/>
      <c r="G69" s="68"/>
      <c r="H69" s="68"/>
      <c r="I69" s="68"/>
      <c r="J69" s="68"/>
      <c r="K69" s="68"/>
    </row>
    <row r="70" spans="1:11">
      <c r="E70" s="70"/>
      <c r="F70" s="68"/>
      <c r="G70" s="68"/>
      <c r="H70" s="68"/>
      <c r="I70" s="68"/>
      <c r="J70" s="68"/>
      <c r="K70" s="68"/>
    </row>
    <row r="71" spans="1:11">
      <c r="E71" s="70"/>
      <c r="F71" s="68"/>
      <c r="G71" s="68"/>
      <c r="H71" s="68"/>
      <c r="I71" s="68"/>
      <c r="J71" s="68"/>
      <c r="K71" s="68"/>
    </row>
    <row r="72" spans="1:11">
      <c r="E72" s="71"/>
      <c r="F72" s="68"/>
      <c r="G72" s="68"/>
      <c r="H72" s="68"/>
      <c r="I72" s="68"/>
      <c r="J72" s="68"/>
      <c r="K72" s="68"/>
    </row>
    <row r="73" spans="1:11">
      <c r="E73" s="70"/>
      <c r="F73" s="68"/>
      <c r="G73" s="68"/>
      <c r="H73" s="68"/>
      <c r="I73" s="68"/>
      <c r="J73" s="68"/>
      <c r="K73" s="68"/>
    </row>
    <row r="74" spans="1:11">
      <c r="E74" s="70"/>
      <c r="F74" s="68"/>
      <c r="G74" s="68"/>
      <c r="H74" s="68"/>
      <c r="I74" s="68"/>
      <c r="J74" s="68"/>
      <c r="K74" s="68"/>
    </row>
    <row r="75" spans="1:11">
      <c r="E75" s="70"/>
      <c r="F75" s="68"/>
      <c r="G75" s="68"/>
      <c r="H75" s="68"/>
      <c r="I75" s="68"/>
      <c r="J75" s="68"/>
      <c r="K75" s="68"/>
    </row>
  </sheetData>
  <mergeCells count="6">
    <mergeCell ref="A68:B68"/>
    <mergeCell ref="A1:C1"/>
    <mergeCell ref="D4:E4"/>
    <mergeCell ref="A7:B7"/>
    <mergeCell ref="A22:B22"/>
    <mergeCell ref="A45:B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финансирование</vt:lpstr>
      <vt:lpstr>общие объемы</vt:lpstr>
      <vt:lpstr>стоматология</vt:lpstr>
      <vt:lpstr>'общие объемы'!Заголовки_для_печати</vt:lpstr>
      <vt:lpstr>финансирование!Заголовки_для_печати</vt:lpstr>
      <vt:lpstr>'общие объемы'!Область_печати</vt:lpstr>
      <vt:lpstr>финансирование!Область_печати</vt:lpstr>
    </vt:vector>
  </TitlesOfParts>
  <Company>AOTFOMS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Sosedkina</dc:creator>
  <cp:lastModifiedBy>Matushkina</cp:lastModifiedBy>
  <cp:lastPrinted>2016-08-26T05:18:36Z</cp:lastPrinted>
  <dcterms:created xsi:type="dcterms:W3CDTF">2016-01-04T13:41:28Z</dcterms:created>
  <dcterms:modified xsi:type="dcterms:W3CDTF">2016-10-12T07:34:22Z</dcterms:modified>
</cp:coreProperties>
</file>